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had/Desktop/FBR-Templates/"/>
    </mc:Choice>
  </mc:AlternateContent>
  <xr:revisionPtr revIDLastSave="0" documentId="13_ncr:1_{AB537616-E5B0-854E-AFE2-F9C70A14B28A}" xr6:coauthVersionLast="47" xr6:coauthVersionMax="47" xr10:uidLastSave="{00000000-0000-0000-0000-000000000000}"/>
  <bookViews>
    <workbookView xWindow="720" yWindow="460" windowWidth="27860" windowHeight="15820" firstSheet="1" activeTab="1" xr2:uid="{207E3F8E-F2A6-1047-990F-ED2BF09A4C66}"/>
  </bookViews>
  <sheets>
    <sheet name="RTO Peshawar" sheetId="1" r:id="rId1"/>
    <sheet name="RTO Rawalpindi" sheetId="2" r:id="rId2"/>
    <sheet name="RTO Gujranwala" sheetId="3" r:id="rId3"/>
    <sheet name="RTO Karachi" sheetId="4" r:id="rId4"/>
    <sheet name="RTO Hyderabad" sheetId="5" r:id="rId5"/>
    <sheet name="RTO Sahiwal" sheetId="6" r:id="rId6"/>
    <sheet name="RTO Multan" sheetId="7" r:id="rId7"/>
    <sheet name="RTO Lahore" sheetId="8" r:id="rId8"/>
    <sheet name="RTO Islamabad" sheetId="9" r:id="rId9"/>
    <sheet name="RTO Faisalabad" sheetId="10" r:id="rId10"/>
    <sheet name="RTO Bahawalpur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7" l="1"/>
  <c r="F3" i="1"/>
  <c r="F12" i="1" s="1"/>
  <c r="E12" i="2"/>
  <c r="D12" i="2"/>
  <c r="C12" i="2"/>
  <c r="B12" i="2"/>
  <c r="E12" i="3"/>
  <c r="D12" i="3"/>
  <c r="C12" i="3"/>
  <c r="B12" i="3"/>
  <c r="E12" i="4"/>
  <c r="D12" i="4"/>
  <c r="C12" i="4"/>
  <c r="B12" i="4"/>
  <c r="E12" i="5"/>
  <c r="D12" i="5"/>
  <c r="C12" i="5"/>
  <c r="F12" i="6"/>
  <c r="E12" i="7"/>
  <c r="D12" i="7"/>
  <c r="C12" i="7"/>
  <c r="B12" i="7"/>
  <c r="F12" i="8"/>
  <c r="F12" i="9"/>
  <c r="E12" i="10"/>
  <c r="D12" i="10"/>
  <c r="C12" i="10"/>
  <c r="B12" i="10"/>
  <c r="E12" i="11"/>
  <c r="D12" i="11"/>
  <c r="C12" i="11"/>
  <c r="F9" i="11"/>
  <c r="F12" i="11" s="1"/>
  <c r="F11" i="11"/>
  <c r="F11" i="10"/>
  <c r="F10" i="10"/>
  <c r="F8" i="10"/>
  <c r="F11" i="9"/>
  <c r="F5" i="8"/>
  <c r="F3" i="10"/>
  <c r="F12" i="10" s="1"/>
  <c r="F11" i="7"/>
  <c r="F10" i="7"/>
  <c r="F9" i="7"/>
  <c r="F8" i="7"/>
  <c r="F7" i="7"/>
  <c r="F6" i="7"/>
  <c r="F5" i="7"/>
  <c r="F4" i="7"/>
  <c r="F3" i="6"/>
  <c r="F10" i="5"/>
  <c r="F6" i="5"/>
  <c r="F3" i="5"/>
  <c r="F11" i="4"/>
  <c r="F10" i="4"/>
  <c r="F8" i="4"/>
  <c r="F7" i="4"/>
  <c r="F6" i="4"/>
  <c r="F5" i="4"/>
  <c r="F4" i="4"/>
  <c r="F12" i="4" s="1"/>
  <c r="F11" i="3"/>
  <c r="F6" i="3"/>
  <c r="F5" i="3"/>
  <c r="F3" i="3"/>
  <c r="F12" i="3" s="1"/>
  <c r="F11" i="2"/>
  <c r="F10" i="2"/>
  <c r="F9" i="2"/>
  <c r="F8" i="2"/>
  <c r="F5" i="2"/>
  <c r="F4" i="2"/>
  <c r="F12" i="2" s="1"/>
  <c r="E12" i="1"/>
  <c r="D12" i="1"/>
  <c r="C12" i="1"/>
  <c r="B12" i="1"/>
  <c r="F11" i="1"/>
  <c r="F10" i="1"/>
  <c r="F9" i="1"/>
  <c r="F8" i="1"/>
  <c r="F7" i="1"/>
  <c r="F5" i="1"/>
  <c r="F12" i="5" l="1"/>
</calcChain>
</file>

<file path=xl/sharedStrings.xml><?xml version="1.0" encoding="utf-8"?>
<sst xmlns="http://schemas.openxmlformats.org/spreadsheetml/2006/main" count="431" uniqueCount="28">
  <si>
    <t>Month</t>
  </si>
  <si>
    <t>No. of Raids Conducted</t>
  </si>
  <si>
    <t>Number of Cigarettes/
 Amount of tobacco seized /
 Number of Sticks</t>
  </si>
  <si>
    <t>Net Worth of Cigarettes
/ Tobacco</t>
  </si>
  <si>
    <t>Amount of Taxes / Duties Evaded
(Estimated)</t>
  </si>
  <si>
    <t>July, 2020</t>
  </si>
  <si>
    <t>Aug,2020</t>
  </si>
  <si>
    <t>Sep,2020</t>
  </si>
  <si>
    <t>Oct,2020</t>
  </si>
  <si>
    <t>Nov,2020</t>
  </si>
  <si>
    <t>Dec,2020</t>
  </si>
  <si>
    <t>Mar,2021</t>
  </si>
  <si>
    <t>Jan,2021</t>
  </si>
  <si>
    <t>Feb,2021</t>
  </si>
  <si>
    <t>Total</t>
  </si>
  <si>
    <t>-</t>
  </si>
  <si>
    <t>Total Amount of Cigarettes</t>
  </si>
  <si>
    <t xml:space="preserve">RTO wise Progress Report on Action Against Illicit Sale of Cigarettes
RTO Peshawar </t>
  </si>
  <si>
    <t xml:space="preserve">RTO wise Progress Report on Action Against Illicit Sale of Cigarettes
RTO Rawalpindi </t>
  </si>
  <si>
    <t>RTO wise Progress Report on Action Against Illicit Sale of Cigarettes
RTO Gujranwala</t>
  </si>
  <si>
    <t xml:space="preserve">RTO wise Progress Report on Action Against Illicit Sale of Cigarettes
RTO Karachi </t>
  </si>
  <si>
    <t xml:space="preserve">RTO wise Progress Report on Action Against Illicit Sale of Cigarettes
RTO Hyderabad </t>
  </si>
  <si>
    <t xml:space="preserve">RTO wise  Progress Report on Action Against Illicit Sale of Cigarettes
RTO Sahiwal </t>
  </si>
  <si>
    <t>RTO wise  Progress Report on Action Against Illicit Sale of Cigarettes
RTO Multan</t>
  </si>
  <si>
    <t>RTO Wise Progress Report on Action Against Illicit Sale of Cigarettes
RTO Lahore</t>
  </si>
  <si>
    <t>RTO Wise  Progress Report on Action Against Illicit Sale of Cigarettes
RTO Islamabad</t>
  </si>
  <si>
    <t>RTO Wise  Progress Report on Action Against Illicit Sale of Cigarettes
RTO Faisalabad</t>
  </si>
  <si>
    <t xml:space="preserve">RTO Wise  Progress Report on Action Against Illicit Sale of Cigarettes
RTO Bahawalpur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</si>
</sst>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1" xfId="0" applyFill="1" applyBorder="1"/>
    <xf numFmtId="3" fontId="1" fillId="0" borderId="1" xfId="0" applyNumberFormat="1" applyFont="1" applyBorder="1"/>
    <xf numFmtId="0" fontId="1" fillId="0" borderId="1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0ADA-E8AF-A64C-BFB9-CC1C197A5E2E}">
  <dimension ref="A1:F12"/>
  <sheetViews>
    <sheetView workbookViewId="0">
      <selection activeCell="B23" sqref="B23"/>
    </sheetView>
  </sheetViews>
  <sheetFormatPr baseColWidth="10" defaultRowHeight="16" x14ac:dyDescent="0.2"/>
  <cols>
    <col min="1" max="1" width="13.5" customWidth="1"/>
    <col min="2" max="2" width="25.83203125" customWidth="1"/>
    <col min="3" max="3" width="35.1640625" customWidth="1"/>
    <col min="4" max="4" width="31.6640625" customWidth="1"/>
    <col min="5" max="5" width="30.33203125" customWidth="1"/>
    <col min="6" max="6" width="23.6640625" bestFit="1" customWidth="1"/>
  </cols>
  <sheetData>
    <row r="1" spans="1:6" ht="34" customHeight="1" x14ac:dyDescent="0.2">
      <c r="A1" s="19" t="s">
        <v>17</v>
      </c>
      <c r="B1" s="19"/>
      <c r="C1" s="19"/>
      <c r="D1" s="19"/>
      <c r="E1" s="19"/>
      <c r="F1" s="19"/>
    </row>
    <row r="2" spans="1:6" ht="119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>
        <v>2</v>
      </c>
      <c r="C3" s="6">
        <v>1280000</v>
      </c>
      <c r="D3" s="6">
        <v>2044000</v>
      </c>
      <c r="E3" s="6">
        <v>2734520</v>
      </c>
      <c r="F3" s="6">
        <f>SUM(D3:E3)</f>
        <v>4778520</v>
      </c>
    </row>
    <row r="4" spans="1:6" x14ac:dyDescent="0.2">
      <c r="A4" s="5" t="s">
        <v>6</v>
      </c>
      <c r="B4" s="7">
        <v>2</v>
      </c>
      <c r="C4" s="6">
        <v>1001000</v>
      </c>
      <c r="D4" s="6">
        <v>2835450</v>
      </c>
      <c r="E4" s="6">
        <v>2564968</v>
      </c>
      <c r="F4" s="6">
        <v>5400418</v>
      </c>
    </row>
    <row r="5" spans="1:6" x14ac:dyDescent="0.2">
      <c r="A5" s="5" t="s">
        <v>7</v>
      </c>
      <c r="B5" s="7">
        <v>6</v>
      </c>
      <c r="C5" s="6">
        <v>9548200</v>
      </c>
      <c r="D5" s="6">
        <v>10210830</v>
      </c>
      <c r="E5" s="6">
        <v>20269480</v>
      </c>
      <c r="F5" s="6">
        <f>SUM(D5,E5)</f>
        <v>30480310</v>
      </c>
    </row>
    <row r="6" spans="1:6" x14ac:dyDescent="0.2">
      <c r="A6" s="5" t="s">
        <v>8</v>
      </c>
      <c r="B6" s="7">
        <v>5</v>
      </c>
      <c r="C6" s="6">
        <v>1100000</v>
      </c>
      <c r="D6" s="6">
        <v>1932000</v>
      </c>
      <c r="E6" s="6">
        <v>2149070</v>
      </c>
      <c r="F6" s="6">
        <v>4081070</v>
      </c>
    </row>
    <row r="7" spans="1:6" x14ac:dyDescent="0.2">
      <c r="A7" s="5" t="s">
        <v>9</v>
      </c>
      <c r="B7" s="7">
        <v>6</v>
      </c>
      <c r="C7" s="6">
        <v>5368000</v>
      </c>
      <c r="D7" s="6">
        <v>13024200</v>
      </c>
      <c r="E7" s="6">
        <v>9706350</v>
      </c>
      <c r="F7" s="6">
        <f>SUM(D7:E7)</f>
        <v>22730550</v>
      </c>
    </row>
    <row r="8" spans="1:6" x14ac:dyDescent="0.2">
      <c r="A8" s="5" t="s">
        <v>10</v>
      </c>
      <c r="B8" s="7">
        <v>6</v>
      </c>
      <c r="C8" s="6">
        <v>2120400</v>
      </c>
      <c r="D8" s="6">
        <v>1878870</v>
      </c>
      <c r="E8" s="6">
        <v>2678509</v>
      </c>
      <c r="F8" s="6">
        <f>SUM(D8:E8)</f>
        <v>4557379</v>
      </c>
    </row>
    <row r="9" spans="1:6" x14ac:dyDescent="0.2">
      <c r="A9" s="5" t="s">
        <v>12</v>
      </c>
      <c r="B9" s="7">
        <v>2</v>
      </c>
      <c r="C9" s="6">
        <v>991000</v>
      </c>
      <c r="D9" s="6">
        <v>1065650</v>
      </c>
      <c r="E9" s="6">
        <v>2084970</v>
      </c>
      <c r="F9" s="6">
        <f>SUM(D9:E9)</f>
        <v>3150620</v>
      </c>
    </row>
    <row r="10" spans="1:6" x14ac:dyDescent="0.2">
      <c r="A10" s="5" t="s">
        <v>13</v>
      </c>
      <c r="B10" s="7">
        <v>3</v>
      </c>
      <c r="C10" s="6">
        <v>2930000</v>
      </c>
      <c r="D10" s="6">
        <v>8179500</v>
      </c>
      <c r="E10" s="6">
        <v>5064000</v>
      </c>
      <c r="F10" s="6">
        <f>SUM(D10:E10)</f>
        <v>13243500</v>
      </c>
    </row>
    <row r="11" spans="1:6" x14ac:dyDescent="0.2">
      <c r="A11" s="5" t="s">
        <v>11</v>
      </c>
      <c r="B11" s="7">
        <v>5</v>
      </c>
      <c r="C11" s="6">
        <v>1900000</v>
      </c>
      <c r="D11" s="6">
        <v>5460000</v>
      </c>
      <c r="E11" s="6">
        <v>3384750</v>
      </c>
      <c r="F11" s="6">
        <f>SUM(D11:E11)</f>
        <v>8844750</v>
      </c>
    </row>
    <row r="12" spans="1:6" x14ac:dyDescent="0.2">
      <c r="A12" s="12" t="s">
        <v>14</v>
      </c>
      <c r="B12" s="12">
        <f>SUM(B3:B11)</f>
        <v>37</v>
      </c>
      <c r="C12" s="14">
        <f>SUM(C3:C11)</f>
        <v>26238600</v>
      </c>
      <c r="D12" s="14">
        <f>SUM(D3:D11)</f>
        <v>46630500</v>
      </c>
      <c r="E12" s="14">
        <f>SUM(E3:E11)</f>
        <v>50636617</v>
      </c>
      <c r="F12" s="14">
        <f>SUM(F3:F11)</f>
        <v>97267117</v>
      </c>
    </row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4A25-60F4-464E-B0B6-1EBF3597EEF5}">
  <dimension ref="A1:F12"/>
  <sheetViews>
    <sheetView workbookViewId="0">
      <selection activeCell="C12" sqref="C12"/>
    </sheetView>
  </sheetViews>
  <sheetFormatPr baseColWidth="10" defaultRowHeight="16" x14ac:dyDescent="0.2"/>
  <cols>
    <col min="1" max="1" width="35.6640625" customWidth="1"/>
    <col min="2" max="2" width="36.1640625" customWidth="1"/>
    <col min="3" max="3" width="27.83203125" customWidth="1"/>
    <col min="4" max="4" width="20.83203125" customWidth="1"/>
    <col min="5" max="5" width="26.1640625" customWidth="1"/>
    <col min="6" max="6" width="61.6640625" customWidth="1"/>
  </cols>
  <sheetData>
    <row r="1" spans="1:6" ht="51" customHeight="1" x14ac:dyDescent="0.2">
      <c r="A1" s="20" t="s">
        <v>26</v>
      </c>
      <c r="B1" s="21"/>
      <c r="C1" s="21"/>
      <c r="D1" s="21"/>
      <c r="E1" s="21"/>
      <c r="F1" s="21"/>
    </row>
    <row r="2" spans="1:6" ht="5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>
        <v>1</v>
      </c>
      <c r="C3" s="8">
        <v>3600</v>
      </c>
      <c r="D3" s="6">
        <v>6161</v>
      </c>
      <c r="E3" s="6">
        <v>7787</v>
      </c>
      <c r="F3" s="9">
        <f>SUM(D3:E3)</f>
        <v>13948</v>
      </c>
    </row>
    <row r="4" spans="1:6" x14ac:dyDescent="0.2">
      <c r="A4" s="5" t="s">
        <v>6</v>
      </c>
      <c r="B4" s="5" t="s">
        <v>15</v>
      </c>
      <c r="C4" s="8" t="s">
        <v>15</v>
      </c>
      <c r="D4" s="5" t="s">
        <v>15</v>
      </c>
      <c r="E4" s="5" t="s">
        <v>15</v>
      </c>
      <c r="F4" s="5" t="s">
        <v>15</v>
      </c>
    </row>
    <row r="5" spans="1:6" x14ac:dyDescent="0.2">
      <c r="A5" s="5" t="s">
        <v>7</v>
      </c>
      <c r="B5" s="5" t="s">
        <v>15</v>
      </c>
      <c r="C5" s="8" t="s">
        <v>15</v>
      </c>
      <c r="D5" s="5" t="s">
        <v>15</v>
      </c>
      <c r="E5" s="5" t="s">
        <v>15</v>
      </c>
      <c r="F5" s="5" t="s">
        <v>15</v>
      </c>
    </row>
    <row r="6" spans="1:6" x14ac:dyDescent="0.2">
      <c r="A6" s="5" t="s">
        <v>8</v>
      </c>
      <c r="B6" s="5" t="s">
        <v>15</v>
      </c>
      <c r="C6" s="8" t="s">
        <v>15</v>
      </c>
      <c r="D6" s="5" t="s">
        <v>15</v>
      </c>
      <c r="E6" s="5" t="s">
        <v>15</v>
      </c>
      <c r="F6" s="5" t="s">
        <v>15</v>
      </c>
    </row>
    <row r="7" spans="1:6" x14ac:dyDescent="0.2">
      <c r="A7" s="5" t="s">
        <v>9</v>
      </c>
      <c r="B7" s="5" t="s">
        <v>15</v>
      </c>
      <c r="C7" s="8" t="s">
        <v>15</v>
      </c>
      <c r="D7" s="5" t="s">
        <v>15</v>
      </c>
      <c r="E7" s="5" t="s">
        <v>15</v>
      </c>
      <c r="F7" s="5" t="s">
        <v>15</v>
      </c>
    </row>
    <row r="8" spans="1:6" x14ac:dyDescent="0.2">
      <c r="A8" s="5" t="s">
        <v>10</v>
      </c>
      <c r="B8" s="7">
        <v>5</v>
      </c>
      <c r="C8" s="8">
        <v>7260000</v>
      </c>
      <c r="D8" s="8">
        <v>23953752</v>
      </c>
      <c r="E8" s="8">
        <v>15538336</v>
      </c>
      <c r="F8" s="10">
        <f>SUM(D8:E8)</f>
        <v>39492088</v>
      </c>
    </row>
    <row r="9" spans="1:6" x14ac:dyDescent="0.2">
      <c r="A9" s="5" t="s">
        <v>12</v>
      </c>
      <c r="B9" s="5" t="s">
        <v>15</v>
      </c>
      <c r="C9" s="8" t="s">
        <v>15</v>
      </c>
      <c r="D9" s="5" t="s">
        <v>15</v>
      </c>
      <c r="E9" s="5" t="s">
        <v>15</v>
      </c>
      <c r="F9" s="5" t="s">
        <v>15</v>
      </c>
    </row>
    <row r="10" spans="1:6" x14ac:dyDescent="0.2">
      <c r="A10" s="5" t="s">
        <v>13</v>
      </c>
      <c r="B10" s="7">
        <v>1</v>
      </c>
      <c r="C10" s="8">
        <v>800000</v>
      </c>
      <c r="D10" s="8">
        <v>3691487</v>
      </c>
      <c r="E10" s="8">
        <v>1622267</v>
      </c>
      <c r="F10" s="10">
        <f>SUM(D10:E10)</f>
        <v>5313754</v>
      </c>
    </row>
    <row r="11" spans="1:6" x14ac:dyDescent="0.2">
      <c r="A11" s="5" t="s">
        <v>11</v>
      </c>
      <c r="B11" s="7">
        <v>3</v>
      </c>
      <c r="C11" s="8">
        <v>2860000</v>
      </c>
      <c r="D11" s="7">
        <v>7671000</v>
      </c>
      <c r="E11" s="8">
        <v>4345000</v>
      </c>
      <c r="F11" s="10">
        <f>SUM(D11:E11)</f>
        <v>12016000</v>
      </c>
    </row>
    <row r="12" spans="1:6" x14ac:dyDescent="0.2">
      <c r="A12" s="15" t="s">
        <v>14</v>
      </c>
      <c r="B12" s="12">
        <f>SUM(B3,B8,B10,B11)</f>
        <v>10</v>
      </c>
      <c r="C12" s="22">
        <f>SUM(C3,C8,C10,C11)</f>
        <v>10923600</v>
      </c>
      <c r="D12" s="14">
        <f>SUM(D3,D8,D10,D11)</f>
        <v>35322400</v>
      </c>
      <c r="E12" s="14">
        <f>SUM(E3,E8,E10,E11)</f>
        <v>21513390</v>
      </c>
      <c r="F12" s="14">
        <f>SUM(F3,F8,F10,F11)</f>
        <v>56835790</v>
      </c>
    </row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18A44-EA9B-514E-BE0E-047ECBAE2B3D}">
  <dimension ref="A1:F12"/>
  <sheetViews>
    <sheetView workbookViewId="0">
      <selection activeCell="C12" sqref="C12"/>
    </sheetView>
  </sheetViews>
  <sheetFormatPr baseColWidth="10" defaultRowHeight="16" x14ac:dyDescent="0.2"/>
  <cols>
    <col min="2" max="2" width="18.1640625" customWidth="1"/>
    <col min="3" max="3" width="24.5" customWidth="1"/>
    <col min="4" max="4" width="21.1640625" customWidth="1"/>
    <col min="5" max="5" width="26.6640625" customWidth="1"/>
    <col min="6" max="6" width="23.6640625" customWidth="1"/>
  </cols>
  <sheetData>
    <row r="1" spans="1:6" ht="90" customHeight="1" x14ac:dyDescent="0.2">
      <c r="A1" s="20" t="s">
        <v>27</v>
      </c>
      <c r="B1" s="20"/>
      <c r="C1" s="20"/>
      <c r="D1" s="20"/>
      <c r="E1" s="20"/>
      <c r="F1" s="20"/>
    </row>
    <row r="2" spans="1:6" ht="136" customHeight="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 t="s">
        <v>15</v>
      </c>
      <c r="C3" s="5" t="s">
        <v>15</v>
      </c>
      <c r="D3" s="6" t="s">
        <v>15</v>
      </c>
      <c r="E3" s="6" t="s">
        <v>15</v>
      </c>
      <c r="F3" s="6" t="s">
        <v>15</v>
      </c>
    </row>
    <row r="4" spans="1:6" x14ac:dyDescent="0.2">
      <c r="A4" s="5" t="s">
        <v>6</v>
      </c>
      <c r="B4" s="6" t="s">
        <v>15</v>
      </c>
      <c r="C4" s="6" t="s">
        <v>15</v>
      </c>
      <c r="D4" s="6" t="s">
        <v>15</v>
      </c>
      <c r="E4" s="6" t="s">
        <v>15</v>
      </c>
      <c r="F4" s="6" t="s">
        <v>15</v>
      </c>
    </row>
    <row r="5" spans="1:6" x14ac:dyDescent="0.2">
      <c r="A5" s="5" t="s">
        <v>7</v>
      </c>
      <c r="B5" s="6" t="s">
        <v>15</v>
      </c>
      <c r="C5" s="8" t="s">
        <v>15</v>
      </c>
      <c r="D5" s="6" t="s">
        <v>15</v>
      </c>
      <c r="E5" s="6" t="s">
        <v>15</v>
      </c>
      <c r="F5" s="6" t="s">
        <v>15</v>
      </c>
    </row>
    <row r="6" spans="1:6" x14ac:dyDescent="0.2">
      <c r="A6" s="5" t="s">
        <v>8</v>
      </c>
      <c r="B6" s="6" t="s">
        <v>15</v>
      </c>
      <c r="C6" s="8" t="s">
        <v>15</v>
      </c>
      <c r="D6" s="6" t="s">
        <v>15</v>
      </c>
      <c r="E6" s="6" t="s">
        <v>15</v>
      </c>
      <c r="F6" s="6" t="s">
        <v>15</v>
      </c>
    </row>
    <row r="7" spans="1:6" x14ac:dyDescent="0.2">
      <c r="A7" s="5" t="s">
        <v>9</v>
      </c>
      <c r="B7" s="6" t="s">
        <v>15</v>
      </c>
      <c r="C7" s="8" t="s">
        <v>15</v>
      </c>
      <c r="D7" s="6" t="s">
        <v>15</v>
      </c>
      <c r="E7" s="6" t="s">
        <v>15</v>
      </c>
      <c r="F7" s="5"/>
    </row>
    <row r="8" spans="1:6" x14ac:dyDescent="0.2">
      <c r="A8" s="5" t="s">
        <v>10</v>
      </c>
      <c r="B8" s="6" t="s">
        <v>15</v>
      </c>
      <c r="C8" s="8" t="s">
        <v>15</v>
      </c>
      <c r="D8" s="6" t="s">
        <v>15</v>
      </c>
      <c r="E8" s="6" t="s">
        <v>15</v>
      </c>
      <c r="F8" s="10"/>
    </row>
    <row r="9" spans="1:6" x14ac:dyDescent="0.2">
      <c r="A9" s="5" t="s">
        <v>12</v>
      </c>
      <c r="B9" s="7">
        <v>3</v>
      </c>
      <c r="C9" s="10">
        <v>2580000</v>
      </c>
      <c r="D9" s="8">
        <v>7536000</v>
      </c>
      <c r="E9" s="8">
        <v>5454000</v>
      </c>
      <c r="F9" s="10">
        <f>SUM(D9:E9)</f>
        <v>12990000</v>
      </c>
    </row>
    <row r="10" spans="1:6" x14ac:dyDescent="0.2">
      <c r="A10" s="5" t="s">
        <v>13</v>
      </c>
      <c r="B10" s="6" t="s">
        <v>15</v>
      </c>
      <c r="C10" s="10" t="s">
        <v>15</v>
      </c>
      <c r="D10" s="6" t="s">
        <v>15</v>
      </c>
      <c r="E10" s="6" t="s">
        <v>15</v>
      </c>
      <c r="F10" s="6" t="s">
        <v>15</v>
      </c>
    </row>
    <row r="11" spans="1:6" x14ac:dyDescent="0.2">
      <c r="A11" s="5" t="s">
        <v>11</v>
      </c>
      <c r="B11" s="7">
        <v>1</v>
      </c>
      <c r="C11" s="10">
        <v>450000</v>
      </c>
      <c r="D11" s="8">
        <v>1412000</v>
      </c>
      <c r="E11" s="8">
        <v>763000</v>
      </c>
      <c r="F11" s="10">
        <f>SUM(D11:E11)</f>
        <v>2175000</v>
      </c>
    </row>
    <row r="12" spans="1:6" x14ac:dyDescent="0.2">
      <c r="A12" s="13" t="s">
        <v>14</v>
      </c>
      <c r="B12" s="12">
        <v>4</v>
      </c>
      <c r="C12" s="23">
        <f>SUM(C9,C11)</f>
        <v>3030000</v>
      </c>
      <c r="D12" s="14">
        <f>SUM(D9,D11)</f>
        <v>8948000</v>
      </c>
      <c r="E12" s="14">
        <f>SUM(E9,E11)</f>
        <v>6217000</v>
      </c>
      <c r="F12" s="14">
        <f>SUM(F9,F11)</f>
        <v>15165000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93DE-2161-0C46-9261-950D501829A3}">
  <dimension ref="A1:F12"/>
  <sheetViews>
    <sheetView tabSelected="1" workbookViewId="0">
      <selection activeCell="D17" sqref="D17"/>
    </sheetView>
  </sheetViews>
  <sheetFormatPr baseColWidth="10" defaultRowHeight="16" x14ac:dyDescent="0.2"/>
  <cols>
    <col min="1" max="1" width="21" customWidth="1"/>
    <col min="2" max="2" width="16.6640625" customWidth="1"/>
    <col min="3" max="3" width="31.83203125" customWidth="1"/>
    <col min="4" max="4" width="17.1640625" customWidth="1"/>
    <col min="5" max="5" width="25.1640625" customWidth="1"/>
    <col min="6" max="6" width="24.83203125" customWidth="1"/>
  </cols>
  <sheetData>
    <row r="1" spans="1:6" ht="85" customHeight="1" x14ac:dyDescent="0.2">
      <c r="A1" s="20" t="s">
        <v>18</v>
      </c>
      <c r="B1" s="20"/>
      <c r="C1" s="20"/>
      <c r="D1" s="20"/>
      <c r="E1" s="20"/>
      <c r="F1" s="20"/>
    </row>
    <row r="2" spans="1:6" ht="5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 t="s">
        <v>15</v>
      </c>
      <c r="C3" s="5" t="s">
        <v>15</v>
      </c>
      <c r="D3" s="5" t="s">
        <v>15</v>
      </c>
      <c r="E3" s="5" t="s">
        <v>15</v>
      </c>
      <c r="F3" s="5" t="s">
        <v>15</v>
      </c>
    </row>
    <row r="4" spans="1:6" x14ac:dyDescent="0.2">
      <c r="A4" s="5" t="s">
        <v>6</v>
      </c>
      <c r="B4" s="5">
        <v>1</v>
      </c>
      <c r="C4" s="8">
        <v>1210000</v>
      </c>
      <c r="D4" s="6">
        <v>4054365</v>
      </c>
      <c r="E4" s="6">
        <v>2585475</v>
      </c>
      <c r="F4" s="9">
        <f>SUM(D4,E4)</f>
        <v>6639840</v>
      </c>
    </row>
    <row r="5" spans="1:6" x14ac:dyDescent="0.2">
      <c r="A5" s="5" t="s">
        <v>7</v>
      </c>
      <c r="B5" s="7">
        <v>1</v>
      </c>
      <c r="C5" s="8">
        <v>1000000</v>
      </c>
      <c r="D5" s="8">
        <v>3350700</v>
      </c>
      <c r="E5" s="8">
        <v>2136800</v>
      </c>
      <c r="F5" s="10">
        <f>SUM(D5:E5)</f>
        <v>5487500</v>
      </c>
    </row>
    <row r="6" spans="1:6" x14ac:dyDescent="0.2">
      <c r="A6" s="5" t="s">
        <v>8</v>
      </c>
      <c r="B6" s="5" t="s">
        <v>15</v>
      </c>
      <c r="C6" s="8" t="s">
        <v>15</v>
      </c>
      <c r="D6" s="5" t="s">
        <v>15</v>
      </c>
      <c r="E6" s="5" t="s">
        <v>15</v>
      </c>
      <c r="F6" s="5" t="s">
        <v>15</v>
      </c>
    </row>
    <row r="7" spans="1:6" x14ac:dyDescent="0.2">
      <c r="A7" s="5" t="s">
        <v>9</v>
      </c>
      <c r="B7" s="5" t="s">
        <v>15</v>
      </c>
      <c r="C7" s="8" t="s">
        <v>15</v>
      </c>
      <c r="D7" s="5" t="s">
        <v>15</v>
      </c>
      <c r="E7" s="5" t="s">
        <v>15</v>
      </c>
      <c r="F7" s="5" t="s">
        <v>15</v>
      </c>
    </row>
    <row r="8" spans="1:6" x14ac:dyDescent="0.2">
      <c r="A8" s="5" t="s">
        <v>10</v>
      </c>
      <c r="B8" s="7">
        <v>1</v>
      </c>
      <c r="C8" s="8">
        <v>1050000</v>
      </c>
      <c r="D8" s="8">
        <v>1094415</v>
      </c>
      <c r="E8" s="8">
        <v>2212685</v>
      </c>
      <c r="F8" s="10">
        <f>SUM(D8:E8)</f>
        <v>3307100</v>
      </c>
    </row>
    <row r="9" spans="1:6" x14ac:dyDescent="0.2">
      <c r="A9" s="5" t="s">
        <v>12</v>
      </c>
      <c r="B9" s="7">
        <v>1</v>
      </c>
      <c r="C9" s="8">
        <v>1500000</v>
      </c>
      <c r="D9" s="8">
        <v>1575000</v>
      </c>
      <c r="E9" s="8">
        <v>3150000</v>
      </c>
      <c r="F9" s="10">
        <f>SUM(D9:E9)</f>
        <v>4725000</v>
      </c>
    </row>
    <row r="10" spans="1:6" x14ac:dyDescent="0.2">
      <c r="A10" s="5" t="s">
        <v>13</v>
      </c>
      <c r="B10" s="7">
        <v>1</v>
      </c>
      <c r="C10" s="8">
        <v>1500000</v>
      </c>
      <c r="D10" s="8">
        <v>1575000</v>
      </c>
      <c r="E10" s="8">
        <v>3150000</v>
      </c>
      <c r="F10" s="10">
        <f>SUM(D10:E10)</f>
        <v>4725000</v>
      </c>
    </row>
    <row r="11" spans="1:6" x14ac:dyDescent="0.2">
      <c r="A11" s="5" t="s">
        <v>11</v>
      </c>
      <c r="B11" s="7">
        <v>1</v>
      </c>
      <c r="C11" s="8">
        <v>1800000</v>
      </c>
      <c r="D11" s="8">
        <v>1876500</v>
      </c>
      <c r="E11" s="8">
        <v>3793500</v>
      </c>
      <c r="F11" s="10">
        <f>SUM(D11:E11)</f>
        <v>5670000</v>
      </c>
    </row>
    <row r="12" spans="1:6" x14ac:dyDescent="0.2">
      <c r="A12" s="12" t="s">
        <v>14</v>
      </c>
      <c r="B12" s="12">
        <f>SUM(B4,B5,B8,B9,B11,B10)</f>
        <v>6</v>
      </c>
      <c r="C12" s="22">
        <f>SUM(C5,C4,C8,C9,C10,C11)</f>
        <v>8060000</v>
      </c>
      <c r="D12" s="14">
        <f>SUM(D4,D5,D8,D9,D10,D11)</f>
        <v>13525980</v>
      </c>
      <c r="E12" s="14">
        <f>SUM(E4,E5,E8,E9,E10,E11)</f>
        <v>17028460</v>
      </c>
      <c r="F12" s="14">
        <f>SUM(F4,F5,F8,F9,F10,F11)</f>
        <v>30554440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B7FAF-09DD-5E49-93C9-B61DA99F208E}">
  <dimension ref="A1:F13"/>
  <sheetViews>
    <sheetView workbookViewId="0">
      <selection activeCell="A18" sqref="A18"/>
    </sheetView>
  </sheetViews>
  <sheetFormatPr baseColWidth="10" defaultRowHeight="16" x14ac:dyDescent="0.2"/>
  <cols>
    <col min="1" max="1" width="42.1640625" customWidth="1"/>
    <col min="2" max="2" width="20.33203125" customWidth="1"/>
    <col min="3" max="3" width="46.5" customWidth="1"/>
    <col min="4" max="4" width="17.33203125" customWidth="1"/>
    <col min="5" max="5" width="21.5" customWidth="1"/>
    <col min="6" max="6" width="33.83203125" customWidth="1"/>
  </cols>
  <sheetData>
    <row r="1" spans="1:6" ht="51" customHeight="1" x14ac:dyDescent="0.2">
      <c r="A1" s="20" t="s">
        <v>19</v>
      </c>
      <c r="B1" s="21"/>
      <c r="C1" s="21"/>
      <c r="D1" s="21"/>
      <c r="E1" s="21"/>
      <c r="F1" s="21"/>
    </row>
    <row r="2" spans="1:6" ht="5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>
        <v>1</v>
      </c>
      <c r="C3" s="8">
        <v>1200000</v>
      </c>
      <c r="D3" s="6">
        <v>3600000</v>
      </c>
      <c r="E3" s="6">
        <v>145000</v>
      </c>
      <c r="F3" s="9">
        <f>SUM(D3:E3)</f>
        <v>3745000</v>
      </c>
    </row>
    <row r="4" spans="1:6" x14ac:dyDescent="0.2">
      <c r="A4" s="5" t="s">
        <v>6</v>
      </c>
      <c r="B4" s="5" t="s">
        <v>15</v>
      </c>
      <c r="C4" s="8" t="s">
        <v>15</v>
      </c>
      <c r="D4" s="5" t="s">
        <v>15</v>
      </c>
      <c r="E4" s="5" t="s">
        <v>15</v>
      </c>
      <c r="F4" s="5" t="s">
        <v>15</v>
      </c>
    </row>
    <row r="5" spans="1:6" x14ac:dyDescent="0.2">
      <c r="A5" s="5" t="s">
        <v>7</v>
      </c>
      <c r="B5" s="7">
        <v>2</v>
      </c>
      <c r="C5" s="8">
        <v>850000</v>
      </c>
      <c r="D5" s="8">
        <v>2677500</v>
      </c>
      <c r="E5" s="8">
        <v>1200000</v>
      </c>
      <c r="F5" s="10">
        <f>SUM(D5:E5)</f>
        <v>3877500</v>
      </c>
    </row>
    <row r="6" spans="1:6" x14ac:dyDescent="0.2">
      <c r="A6" s="5" t="s">
        <v>8</v>
      </c>
      <c r="B6" s="7">
        <v>5</v>
      </c>
      <c r="C6" s="8">
        <v>277000</v>
      </c>
      <c r="D6" s="8">
        <v>2500000</v>
      </c>
      <c r="E6" s="8">
        <v>5000000</v>
      </c>
      <c r="F6" s="10">
        <f>SUM(D6:E6)</f>
        <v>7500000</v>
      </c>
    </row>
    <row r="7" spans="1:6" x14ac:dyDescent="0.2">
      <c r="A7" s="5" t="s">
        <v>9</v>
      </c>
      <c r="B7" s="5" t="s">
        <v>15</v>
      </c>
      <c r="C7" s="8" t="s">
        <v>15</v>
      </c>
      <c r="D7" s="5" t="s">
        <v>15</v>
      </c>
      <c r="E7" s="5" t="s">
        <v>15</v>
      </c>
      <c r="F7" s="5" t="s">
        <v>15</v>
      </c>
    </row>
    <row r="8" spans="1:6" x14ac:dyDescent="0.2">
      <c r="A8" s="5" t="s">
        <v>10</v>
      </c>
      <c r="B8" s="5" t="s">
        <v>15</v>
      </c>
      <c r="C8" s="8" t="s">
        <v>15</v>
      </c>
      <c r="D8" s="5" t="s">
        <v>15</v>
      </c>
      <c r="E8" s="5" t="s">
        <v>15</v>
      </c>
      <c r="F8" s="5" t="s">
        <v>15</v>
      </c>
    </row>
    <row r="9" spans="1:6" x14ac:dyDescent="0.2">
      <c r="A9" s="5" t="s">
        <v>12</v>
      </c>
      <c r="B9" s="5" t="s">
        <v>15</v>
      </c>
      <c r="C9" s="8" t="s">
        <v>15</v>
      </c>
      <c r="D9" s="5" t="s">
        <v>15</v>
      </c>
      <c r="E9" s="5" t="s">
        <v>15</v>
      </c>
      <c r="F9" s="5" t="s">
        <v>15</v>
      </c>
    </row>
    <row r="10" spans="1:6" x14ac:dyDescent="0.2">
      <c r="A10" s="5" t="s">
        <v>13</v>
      </c>
      <c r="B10" s="5" t="s">
        <v>15</v>
      </c>
      <c r="C10" s="8" t="s">
        <v>15</v>
      </c>
      <c r="D10" s="5" t="s">
        <v>15</v>
      </c>
      <c r="E10" s="5" t="s">
        <v>15</v>
      </c>
      <c r="F10" s="5" t="s">
        <v>15</v>
      </c>
    </row>
    <row r="11" spans="1:6" x14ac:dyDescent="0.2">
      <c r="A11" s="5" t="s">
        <v>11</v>
      </c>
      <c r="B11" s="7">
        <v>2</v>
      </c>
      <c r="C11" s="8">
        <v>780000</v>
      </c>
      <c r="D11" s="8">
        <v>5849040</v>
      </c>
      <c r="E11" s="8">
        <v>3379324</v>
      </c>
      <c r="F11" s="10">
        <f>SUM(D11:E11)</f>
        <v>9228364</v>
      </c>
    </row>
    <row r="12" spans="1:6" x14ac:dyDescent="0.2">
      <c r="A12" s="15" t="s">
        <v>14</v>
      </c>
      <c r="B12" s="12">
        <f>SUM(B3,B5,B6,B11)</f>
        <v>10</v>
      </c>
      <c r="C12" s="22">
        <f>SUM(C3,C5,C6,C11)</f>
        <v>3107000</v>
      </c>
      <c r="D12" s="14">
        <f>SUM(D3,D5,D6,D11)</f>
        <v>14626540</v>
      </c>
      <c r="E12" s="14">
        <f>SUM(E3,E5,E6,E11)</f>
        <v>9724324</v>
      </c>
      <c r="F12" s="14">
        <f>SUM(F3,F5,F6,F11)</f>
        <v>24350864</v>
      </c>
    </row>
    <row r="13" spans="1:6" x14ac:dyDescent="0.2">
      <c r="A13" s="4"/>
      <c r="B13" s="4"/>
      <c r="C13" s="4"/>
      <c r="D13" s="4"/>
      <c r="E13" s="4"/>
      <c r="F13" s="4"/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86AFF-B4B2-DF40-A29D-9F85CE77FAB2}">
  <dimension ref="A1:F12"/>
  <sheetViews>
    <sheetView workbookViewId="0">
      <selection sqref="A1:F1"/>
    </sheetView>
  </sheetViews>
  <sheetFormatPr baseColWidth="10" defaultRowHeight="16" x14ac:dyDescent="0.2"/>
  <cols>
    <col min="1" max="1" width="36.83203125" customWidth="1"/>
    <col min="2" max="2" width="20.33203125" bestFit="1" customWidth="1"/>
    <col min="3" max="3" width="22" customWidth="1"/>
    <col min="4" max="4" width="28.83203125" customWidth="1"/>
    <col min="5" max="5" width="21.83203125" customWidth="1"/>
    <col min="6" max="6" width="35.1640625" customWidth="1"/>
  </cols>
  <sheetData>
    <row r="1" spans="1:6" ht="51" customHeight="1" x14ac:dyDescent="0.2">
      <c r="A1" s="20" t="s">
        <v>20</v>
      </c>
      <c r="B1" s="20"/>
      <c r="C1" s="20"/>
      <c r="D1" s="20"/>
      <c r="E1" s="20"/>
      <c r="F1" s="20"/>
    </row>
    <row r="2" spans="1:6" ht="68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7">
        <v>3</v>
      </c>
      <c r="C3" s="7">
        <v>780000</v>
      </c>
      <c r="D3" s="8">
        <v>2121051</v>
      </c>
      <c r="E3" s="8">
        <v>1601051</v>
      </c>
      <c r="F3" s="10">
        <v>1601051</v>
      </c>
    </row>
    <row r="4" spans="1:6" x14ac:dyDescent="0.2">
      <c r="A4" s="5" t="s">
        <v>6</v>
      </c>
      <c r="B4" s="5">
        <v>2</v>
      </c>
      <c r="C4" s="5">
        <v>510000</v>
      </c>
      <c r="D4" s="6">
        <v>2105262</v>
      </c>
      <c r="E4" s="6">
        <v>1985262</v>
      </c>
      <c r="F4" s="9">
        <f>SUM(D4:E4)</f>
        <v>4090524</v>
      </c>
    </row>
    <row r="5" spans="1:6" x14ac:dyDescent="0.2">
      <c r="A5" s="5" t="s">
        <v>7</v>
      </c>
      <c r="B5" s="7">
        <v>1</v>
      </c>
      <c r="C5" s="7">
        <v>1000000</v>
      </c>
      <c r="D5" s="8">
        <v>3350700</v>
      </c>
      <c r="E5" s="8">
        <v>2136800</v>
      </c>
      <c r="F5" s="10">
        <f>SUM(D5:E5)</f>
        <v>5487500</v>
      </c>
    </row>
    <row r="6" spans="1:6" x14ac:dyDescent="0.2">
      <c r="A6" s="5" t="s">
        <v>8</v>
      </c>
      <c r="B6" s="7">
        <v>1</v>
      </c>
      <c r="C6" s="7">
        <v>2080000</v>
      </c>
      <c r="D6" s="8">
        <v>2100000</v>
      </c>
      <c r="E6" s="8">
        <v>4300000</v>
      </c>
      <c r="F6" s="10">
        <f>SUM(D6:E6)</f>
        <v>6400000</v>
      </c>
    </row>
    <row r="7" spans="1:6" x14ac:dyDescent="0.2">
      <c r="A7" s="5" t="s">
        <v>9</v>
      </c>
      <c r="B7" s="7">
        <v>1</v>
      </c>
      <c r="C7" s="7">
        <v>100000</v>
      </c>
      <c r="D7" s="8">
        <v>100000</v>
      </c>
      <c r="E7" s="8">
        <v>205000</v>
      </c>
      <c r="F7" s="10">
        <f>SUM(D7:E7)</f>
        <v>305000</v>
      </c>
    </row>
    <row r="8" spans="1:6" x14ac:dyDescent="0.2">
      <c r="A8" s="5" t="s">
        <v>10</v>
      </c>
      <c r="B8" s="7">
        <v>1</v>
      </c>
      <c r="C8" s="7">
        <v>400000</v>
      </c>
      <c r="D8" s="8">
        <v>400000</v>
      </c>
      <c r="E8" s="8">
        <v>820000</v>
      </c>
      <c r="F8" s="10">
        <f>SUM(D8:E8)</f>
        <v>1220000</v>
      </c>
    </row>
    <row r="9" spans="1:6" x14ac:dyDescent="0.2">
      <c r="A9" s="5" t="s">
        <v>12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</row>
    <row r="10" spans="1:6" x14ac:dyDescent="0.2">
      <c r="A10" s="5" t="s">
        <v>13</v>
      </c>
      <c r="B10" s="7">
        <v>2</v>
      </c>
      <c r="C10" s="7">
        <v>700000</v>
      </c>
      <c r="D10" s="8">
        <v>735000</v>
      </c>
      <c r="E10" s="8">
        <v>2299500</v>
      </c>
      <c r="F10" s="10">
        <f>SUM(D10:E10)</f>
        <v>3034500</v>
      </c>
    </row>
    <row r="11" spans="1:6" x14ac:dyDescent="0.2">
      <c r="A11" s="5" t="s">
        <v>11</v>
      </c>
      <c r="B11" s="7">
        <v>3</v>
      </c>
      <c r="C11" s="7">
        <v>1180000</v>
      </c>
      <c r="D11" s="7">
        <v>1260000</v>
      </c>
      <c r="E11" s="7">
        <v>4510809</v>
      </c>
      <c r="F11" s="11">
        <f>SUM(D11:E11)</f>
        <v>5770809</v>
      </c>
    </row>
    <row r="12" spans="1:6" x14ac:dyDescent="0.2">
      <c r="A12" s="12" t="s">
        <v>14</v>
      </c>
      <c r="B12" s="12">
        <f>SUM(B3:B8,B10,B11)</f>
        <v>14</v>
      </c>
      <c r="C12" s="12">
        <f>SUM(C3:C8,C10,C11)</f>
        <v>6750000</v>
      </c>
      <c r="D12" s="14">
        <f>SUM(D3:D8,D10,D11)</f>
        <v>12172013</v>
      </c>
      <c r="E12" s="14">
        <f>SUM(E3:E8,E10,E11)</f>
        <v>17858422</v>
      </c>
      <c r="F12" s="14">
        <f>SUM(F3:F8,F10,F11)</f>
        <v>27909384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6DC43-461C-7041-AAC3-E05E2BC1A221}">
  <dimension ref="A1:F12"/>
  <sheetViews>
    <sheetView workbookViewId="0">
      <selection activeCell="C18" sqref="C18"/>
    </sheetView>
  </sheetViews>
  <sheetFormatPr baseColWidth="10" defaultRowHeight="16" x14ac:dyDescent="0.2"/>
  <cols>
    <col min="1" max="1" width="18.1640625" customWidth="1"/>
    <col min="2" max="2" width="28.83203125" customWidth="1"/>
    <col min="3" max="3" width="25.6640625" customWidth="1"/>
    <col min="4" max="4" width="31.83203125" customWidth="1"/>
    <col min="5" max="5" width="30.33203125" customWidth="1"/>
    <col min="6" max="6" width="28.5" customWidth="1"/>
  </cols>
  <sheetData>
    <row r="1" spans="1:6" ht="85" customHeight="1" x14ac:dyDescent="0.2">
      <c r="A1" s="20" t="s">
        <v>21</v>
      </c>
      <c r="B1" s="20"/>
      <c r="C1" s="20"/>
      <c r="D1" s="20"/>
      <c r="E1" s="20"/>
      <c r="F1" s="20"/>
    </row>
    <row r="2" spans="1:6" ht="5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>
        <v>1</v>
      </c>
      <c r="C3" s="5">
        <v>100000</v>
      </c>
      <c r="D3" s="6">
        <v>282000</v>
      </c>
      <c r="E3" s="6">
        <v>213000</v>
      </c>
      <c r="F3" s="9">
        <f>SUM(D3:E3)</f>
        <v>495000</v>
      </c>
    </row>
    <row r="4" spans="1:6" x14ac:dyDescent="0.2">
      <c r="A4" s="5" t="s">
        <v>6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</row>
    <row r="5" spans="1:6" x14ac:dyDescent="0.2">
      <c r="A5" s="5" t="s">
        <v>7</v>
      </c>
      <c r="B5" s="5" t="s">
        <v>15</v>
      </c>
      <c r="C5" s="5" t="s">
        <v>15</v>
      </c>
      <c r="D5" s="5" t="s">
        <v>15</v>
      </c>
      <c r="E5" s="5" t="s">
        <v>15</v>
      </c>
      <c r="F5" s="5" t="s">
        <v>15</v>
      </c>
    </row>
    <row r="6" spans="1:6" x14ac:dyDescent="0.2">
      <c r="A6" s="5" t="s">
        <v>8</v>
      </c>
      <c r="B6" s="7">
        <v>2</v>
      </c>
      <c r="C6" s="7">
        <v>3610000</v>
      </c>
      <c r="D6" s="8">
        <v>9747000</v>
      </c>
      <c r="E6" s="8">
        <v>7612000</v>
      </c>
      <c r="F6" s="10">
        <f>SUM(D6:E6)</f>
        <v>17359000</v>
      </c>
    </row>
    <row r="7" spans="1:6" x14ac:dyDescent="0.2">
      <c r="A7" s="5" t="s">
        <v>9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</row>
    <row r="8" spans="1:6" x14ac:dyDescent="0.2">
      <c r="A8" s="5" t="s">
        <v>10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</row>
    <row r="9" spans="1:6" x14ac:dyDescent="0.2">
      <c r="A9" s="5" t="s">
        <v>12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</row>
    <row r="10" spans="1:6" x14ac:dyDescent="0.2">
      <c r="A10" s="5" t="s">
        <v>13</v>
      </c>
      <c r="B10" s="7">
        <v>1</v>
      </c>
      <c r="C10" s="7">
        <v>2700000</v>
      </c>
      <c r="D10" s="8">
        <v>7290000</v>
      </c>
      <c r="E10" s="8">
        <v>5694000</v>
      </c>
      <c r="F10" s="10">
        <f>SUM(D10:E10)</f>
        <v>12984000</v>
      </c>
    </row>
    <row r="11" spans="1:6" x14ac:dyDescent="0.2">
      <c r="A11" s="5" t="s">
        <v>11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</row>
    <row r="12" spans="1:6" x14ac:dyDescent="0.2">
      <c r="A12" s="12" t="s">
        <v>14</v>
      </c>
      <c r="B12" s="12">
        <v>4</v>
      </c>
      <c r="C12" s="12">
        <f>SUM(C3,C6,C10)</f>
        <v>6410000</v>
      </c>
      <c r="D12" s="14">
        <f>SUM(D3,D6,D10)</f>
        <v>17319000</v>
      </c>
      <c r="E12" s="14">
        <f>SUM(E3,E6,E10)</f>
        <v>13519000</v>
      </c>
      <c r="F12" s="14">
        <f>SUM(F3,F6,F10)</f>
        <v>30838000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3B03-D035-C84D-99B9-EF51B06B3CE4}">
  <dimension ref="A1:F12"/>
  <sheetViews>
    <sheetView workbookViewId="0">
      <selection activeCell="F23" sqref="F23"/>
    </sheetView>
  </sheetViews>
  <sheetFormatPr baseColWidth="10" defaultRowHeight="16" x14ac:dyDescent="0.2"/>
  <cols>
    <col min="1" max="1" width="43.5" customWidth="1"/>
    <col min="2" max="2" width="20.33203125" bestFit="1" customWidth="1"/>
    <col min="3" max="3" width="18" customWidth="1"/>
    <col min="4" max="4" width="16.33203125" customWidth="1"/>
    <col min="5" max="6" width="32.83203125" customWidth="1"/>
  </cols>
  <sheetData>
    <row r="1" spans="1:6" ht="59" customHeight="1" x14ac:dyDescent="0.2">
      <c r="A1" s="20" t="s">
        <v>22</v>
      </c>
      <c r="B1" s="20"/>
      <c r="C1" s="20"/>
      <c r="D1" s="20"/>
      <c r="E1" s="20"/>
      <c r="F1" s="20"/>
    </row>
    <row r="2" spans="1:6" ht="85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>
        <v>1</v>
      </c>
      <c r="C3" s="5">
        <v>3600</v>
      </c>
      <c r="D3" s="6">
        <v>6161</v>
      </c>
      <c r="E3" s="6">
        <v>7787</v>
      </c>
      <c r="F3" s="9">
        <f>SUM(D3:E3)</f>
        <v>13948</v>
      </c>
    </row>
    <row r="4" spans="1:6" x14ac:dyDescent="0.2">
      <c r="A4" s="5" t="s">
        <v>6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</row>
    <row r="5" spans="1:6" x14ac:dyDescent="0.2">
      <c r="A5" s="5" t="s">
        <v>7</v>
      </c>
      <c r="B5" s="5" t="s">
        <v>15</v>
      </c>
      <c r="C5" s="5" t="s">
        <v>15</v>
      </c>
      <c r="D5" s="5" t="s">
        <v>15</v>
      </c>
      <c r="E5" s="5" t="s">
        <v>15</v>
      </c>
      <c r="F5" s="5" t="s">
        <v>15</v>
      </c>
    </row>
    <row r="6" spans="1:6" x14ac:dyDescent="0.2">
      <c r="A6" s="5" t="s">
        <v>8</v>
      </c>
      <c r="B6" s="5" t="s">
        <v>15</v>
      </c>
      <c r="C6" s="5" t="s">
        <v>15</v>
      </c>
      <c r="D6" s="5" t="s">
        <v>15</v>
      </c>
      <c r="E6" s="5" t="s">
        <v>15</v>
      </c>
      <c r="F6" s="5" t="s">
        <v>15</v>
      </c>
    </row>
    <row r="7" spans="1:6" x14ac:dyDescent="0.2">
      <c r="A7" s="5" t="s">
        <v>9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</row>
    <row r="8" spans="1:6" x14ac:dyDescent="0.2">
      <c r="A8" s="5" t="s">
        <v>10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</row>
    <row r="9" spans="1:6" x14ac:dyDescent="0.2">
      <c r="A9" s="5" t="s">
        <v>12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</row>
    <row r="10" spans="1:6" x14ac:dyDescent="0.2">
      <c r="A10" s="5" t="s">
        <v>13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</row>
    <row r="11" spans="1:6" x14ac:dyDescent="0.2">
      <c r="A11" s="5" t="s">
        <v>11</v>
      </c>
      <c r="B11" s="5" t="s">
        <v>15</v>
      </c>
      <c r="C11" s="5" t="s">
        <v>15</v>
      </c>
      <c r="D11" s="5" t="s">
        <v>15</v>
      </c>
      <c r="E11" s="5" t="s">
        <v>15</v>
      </c>
      <c r="F11" s="5" t="s">
        <v>15</v>
      </c>
    </row>
    <row r="12" spans="1:6" x14ac:dyDescent="0.2">
      <c r="A12" s="12" t="s">
        <v>14</v>
      </c>
      <c r="B12" s="12">
        <v>1</v>
      </c>
      <c r="C12" s="12">
        <v>3600</v>
      </c>
      <c r="D12" s="14">
        <v>6161</v>
      </c>
      <c r="E12" s="14">
        <v>7787</v>
      </c>
      <c r="F12" s="17">
        <f>SUM(D12:E12)</f>
        <v>13948</v>
      </c>
    </row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123E-F452-3A48-B7AA-8842D0AC6BF5}">
  <dimension ref="A1:F12"/>
  <sheetViews>
    <sheetView workbookViewId="0">
      <selection activeCell="C12" sqref="C12"/>
    </sheetView>
  </sheetViews>
  <sheetFormatPr baseColWidth="10" defaultRowHeight="16" x14ac:dyDescent="0.2"/>
  <cols>
    <col min="1" max="1" width="28.1640625" customWidth="1"/>
    <col min="2" max="2" width="33.5" customWidth="1"/>
    <col min="3" max="3" width="30.1640625" customWidth="1"/>
    <col min="4" max="4" width="24.83203125" customWidth="1"/>
    <col min="5" max="5" width="39.33203125" customWidth="1"/>
    <col min="6" max="6" width="19.83203125" customWidth="1"/>
  </cols>
  <sheetData>
    <row r="1" spans="1:6" ht="78" customHeight="1" x14ac:dyDescent="0.2">
      <c r="A1" s="20" t="s">
        <v>23</v>
      </c>
      <c r="B1" s="20"/>
      <c r="C1" s="20"/>
      <c r="D1" s="20"/>
      <c r="E1" s="20"/>
      <c r="F1" s="20"/>
    </row>
    <row r="2" spans="1:6" ht="5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/>
      <c r="C3" s="5"/>
      <c r="D3" s="5"/>
      <c r="E3" s="5"/>
      <c r="F3" s="5"/>
    </row>
    <row r="4" spans="1:6" x14ac:dyDescent="0.2">
      <c r="A4" s="5" t="s">
        <v>6</v>
      </c>
      <c r="B4" s="5">
        <v>3</v>
      </c>
      <c r="C4" s="8">
        <v>630000</v>
      </c>
      <c r="D4" s="6">
        <v>2205000</v>
      </c>
      <c r="E4" s="6">
        <v>1359000</v>
      </c>
      <c r="F4" s="9">
        <f>SUM(D4:E4)</f>
        <v>3564000</v>
      </c>
    </row>
    <row r="5" spans="1:6" x14ac:dyDescent="0.2">
      <c r="A5" s="5" t="s">
        <v>7</v>
      </c>
      <c r="B5" s="7">
        <v>1</v>
      </c>
      <c r="C5" s="8">
        <v>350000</v>
      </c>
      <c r="D5" s="8">
        <v>1225000</v>
      </c>
      <c r="E5" s="8">
        <v>755000</v>
      </c>
      <c r="F5" s="10">
        <f>SUM(D5,E5)</f>
        <v>1980000</v>
      </c>
    </row>
    <row r="6" spans="1:6" x14ac:dyDescent="0.2">
      <c r="A6" s="5" t="s">
        <v>8</v>
      </c>
      <c r="B6" s="7">
        <v>1</v>
      </c>
      <c r="C6" s="8">
        <v>1250000</v>
      </c>
      <c r="D6" s="8">
        <v>3937000</v>
      </c>
      <c r="E6" s="8">
        <v>2698000</v>
      </c>
      <c r="F6" s="10">
        <f t="shared" ref="F6:F11" si="0">SUM(D6:E6)</f>
        <v>6635000</v>
      </c>
    </row>
    <row r="7" spans="1:6" x14ac:dyDescent="0.2">
      <c r="A7" s="5" t="s">
        <v>9</v>
      </c>
      <c r="B7" s="5">
        <v>1</v>
      </c>
      <c r="C7" s="8">
        <v>670000</v>
      </c>
      <c r="D7" s="7">
        <v>2110000</v>
      </c>
      <c r="E7" s="8">
        <v>1412000</v>
      </c>
      <c r="F7" s="10">
        <f t="shared" si="0"/>
        <v>3522000</v>
      </c>
    </row>
    <row r="8" spans="1:6" x14ac:dyDescent="0.2">
      <c r="A8" s="5" t="s">
        <v>10</v>
      </c>
      <c r="B8" s="7">
        <v>1</v>
      </c>
      <c r="C8" s="8">
        <v>200000</v>
      </c>
      <c r="D8" s="8">
        <v>630000</v>
      </c>
      <c r="E8" s="8">
        <v>422000</v>
      </c>
      <c r="F8" s="10">
        <f t="shared" si="0"/>
        <v>1052000</v>
      </c>
    </row>
    <row r="9" spans="1:6" x14ac:dyDescent="0.2">
      <c r="A9" s="5" t="s">
        <v>12</v>
      </c>
      <c r="B9" s="7">
        <v>1</v>
      </c>
      <c r="C9" s="8">
        <v>1040000</v>
      </c>
      <c r="D9" s="8">
        <v>3276000</v>
      </c>
      <c r="E9" s="8">
        <v>2192000</v>
      </c>
      <c r="F9" s="10">
        <f t="shared" si="0"/>
        <v>5468000</v>
      </c>
    </row>
    <row r="10" spans="1:6" x14ac:dyDescent="0.2">
      <c r="A10" s="5" t="s">
        <v>13</v>
      </c>
      <c r="B10" s="7">
        <v>1</v>
      </c>
      <c r="C10" s="8">
        <v>150000</v>
      </c>
      <c r="D10" s="8">
        <v>473000</v>
      </c>
      <c r="E10" s="8">
        <v>316000</v>
      </c>
      <c r="F10" s="10">
        <f t="shared" si="0"/>
        <v>789000</v>
      </c>
    </row>
    <row r="11" spans="1:6" x14ac:dyDescent="0.2">
      <c r="A11" s="5" t="s">
        <v>11</v>
      </c>
      <c r="B11" s="7">
        <v>1</v>
      </c>
      <c r="C11" s="8">
        <v>1200000</v>
      </c>
      <c r="D11" s="8">
        <v>3780000</v>
      </c>
      <c r="E11" s="8">
        <v>2529000</v>
      </c>
      <c r="F11" s="10">
        <f t="shared" si="0"/>
        <v>6309000</v>
      </c>
    </row>
    <row r="12" spans="1:6" x14ac:dyDescent="0.2">
      <c r="A12" s="12" t="s">
        <v>14</v>
      </c>
      <c r="B12" s="12">
        <f>SUM(B4:B11)</f>
        <v>10</v>
      </c>
      <c r="C12" s="22">
        <f>SUM(C4:C11)</f>
        <v>5490000</v>
      </c>
      <c r="D12" s="14">
        <f>SUM(D4:D11)</f>
        <v>17636000</v>
      </c>
      <c r="E12" s="14">
        <f>SUM(E4:E11)</f>
        <v>11683000</v>
      </c>
      <c r="F12" s="16">
        <f>SUM(F4:F11)</f>
        <v>29319000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2A62F-032C-E847-B0BA-57AF8664B9D4}">
  <dimension ref="A1:F12"/>
  <sheetViews>
    <sheetView workbookViewId="0">
      <selection activeCell="A12" sqref="A12:F12"/>
    </sheetView>
  </sheetViews>
  <sheetFormatPr baseColWidth="10" defaultRowHeight="16" x14ac:dyDescent="0.2"/>
  <cols>
    <col min="1" max="1" width="51.1640625" customWidth="1"/>
    <col min="2" max="3" width="31.33203125" customWidth="1"/>
    <col min="4" max="4" width="27.1640625" customWidth="1"/>
    <col min="5" max="5" width="37.5" customWidth="1"/>
    <col min="6" max="6" width="27.83203125" customWidth="1"/>
  </cols>
  <sheetData>
    <row r="1" spans="1:6" ht="34" customHeight="1" x14ac:dyDescent="0.2">
      <c r="A1" s="20" t="s">
        <v>24</v>
      </c>
      <c r="B1" s="20"/>
      <c r="C1" s="20"/>
      <c r="D1" s="20"/>
      <c r="E1" s="20"/>
      <c r="F1" s="20"/>
    </row>
    <row r="2" spans="1:6" ht="5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 t="s">
        <v>15</v>
      </c>
      <c r="C3" s="5"/>
      <c r="D3" s="6"/>
      <c r="E3" s="6"/>
      <c r="F3" s="9"/>
    </row>
    <row r="4" spans="1:6" x14ac:dyDescent="0.2">
      <c r="A4" s="5" t="s">
        <v>6</v>
      </c>
      <c r="B4" s="5"/>
      <c r="C4" s="5"/>
      <c r="D4" s="5"/>
      <c r="E4" s="5"/>
      <c r="F4" s="5"/>
    </row>
    <row r="5" spans="1:6" x14ac:dyDescent="0.2">
      <c r="A5" s="5" t="s">
        <v>7</v>
      </c>
      <c r="B5" s="7">
        <v>6</v>
      </c>
      <c r="C5" s="8">
        <v>2920000</v>
      </c>
      <c r="D5" s="8">
        <v>7884000</v>
      </c>
      <c r="E5" s="8">
        <v>6132000</v>
      </c>
      <c r="F5" s="10">
        <f>SUM(D5:E5)</f>
        <v>14016000</v>
      </c>
    </row>
    <row r="6" spans="1:6" x14ac:dyDescent="0.2">
      <c r="A6" s="5" t="s">
        <v>8</v>
      </c>
      <c r="B6" s="5" t="s">
        <v>15</v>
      </c>
      <c r="C6" s="8" t="s">
        <v>15</v>
      </c>
      <c r="D6" s="5" t="s">
        <v>15</v>
      </c>
      <c r="E6" s="5" t="s">
        <v>15</v>
      </c>
      <c r="F6" s="5" t="s">
        <v>15</v>
      </c>
    </row>
    <row r="7" spans="1:6" x14ac:dyDescent="0.2">
      <c r="A7" s="5" t="s">
        <v>9</v>
      </c>
      <c r="B7" s="5" t="s">
        <v>15</v>
      </c>
      <c r="C7" s="8" t="s">
        <v>15</v>
      </c>
      <c r="D7" s="5" t="s">
        <v>15</v>
      </c>
      <c r="E7" s="5" t="s">
        <v>15</v>
      </c>
      <c r="F7" s="5" t="s">
        <v>15</v>
      </c>
    </row>
    <row r="8" spans="1:6" x14ac:dyDescent="0.2">
      <c r="A8" s="5" t="s">
        <v>10</v>
      </c>
      <c r="B8" s="5" t="s">
        <v>15</v>
      </c>
      <c r="C8" s="8" t="s">
        <v>15</v>
      </c>
      <c r="D8" s="5" t="s">
        <v>15</v>
      </c>
      <c r="E8" s="5" t="s">
        <v>15</v>
      </c>
      <c r="F8" s="5" t="s">
        <v>15</v>
      </c>
    </row>
    <row r="9" spans="1:6" x14ac:dyDescent="0.2">
      <c r="A9" s="5" t="s">
        <v>12</v>
      </c>
      <c r="B9" s="5" t="s">
        <v>15</v>
      </c>
      <c r="C9" s="8" t="s">
        <v>15</v>
      </c>
      <c r="D9" s="5" t="s">
        <v>15</v>
      </c>
      <c r="E9" s="5" t="s">
        <v>15</v>
      </c>
      <c r="F9" s="5" t="s">
        <v>15</v>
      </c>
    </row>
    <row r="10" spans="1:6" x14ac:dyDescent="0.2">
      <c r="A10" s="5" t="s">
        <v>13</v>
      </c>
      <c r="B10" s="5" t="s">
        <v>15</v>
      </c>
      <c r="C10" s="8" t="s">
        <v>15</v>
      </c>
      <c r="D10" s="5" t="s">
        <v>15</v>
      </c>
      <c r="E10" s="5" t="s">
        <v>15</v>
      </c>
      <c r="F10" s="5" t="s">
        <v>15</v>
      </c>
    </row>
    <row r="11" spans="1:6" x14ac:dyDescent="0.2">
      <c r="A11" s="5" t="s">
        <v>11</v>
      </c>
      <c r="B11" s="5" t="s">
        <v>15</v>
      </c>
      <c r="C11" s="8" t="s">
        <v>15</v>
      </c>
      <c r="D11" s="5" t="s">
        <v>15</v>
      </c>
      <c r="E11" s="5" t="s">
        <v>15</v>
      </c>
      <c r="F11" s="5" t="s">
        <v>15</v>
      </c>
    </row>
    <row r="12" spans="1:6" x14ac:dyDescent="0.2">
      <c r="A12" s="12" t="s">
        <v>14</v>
      </c>
      <c r="B12" s="12">
        <v>6</v>
      </c>
      <c r="C12" s="22">
        <v>2920000</v>
      </c>
      <c r="D12" s="22">
        <v>7884000</v>
      </c>
      <c r="E12" s="22">
        <v>6132000</v>
      </c>
      <c r="F12" s="23">
        <f>SUM(D12:E12)</f>
        <v>14016000</v>
      </c>
    </row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AA20-1A6E-A84B-86B9-AE03A50CC5FE}">
  <dimension ref="A1:F12"/>
  <sheetViews>
    <sheetView workbookViewId="0">
      <selection activeCell="C16" sqref="C16"/>
    </sheetView>
  </sheetViews>
  <sheetFormatPr baseColWidth="10" defaultRowHeight="16" x14ac:dyDescent="0.2"/>
  <cols>
    <col min="1" max="1" width="48.6640625" customWidth="1"/>
    <col min="2" max="2" width="46.5" customWidth="1"/>
    <col min="3" max="3" width="26.6640625" customWidth="1"/>
    <col min="4" max="4" width="30.6640625" customWidth="1"/>
    <col min="5" max="5" width="32.33203125" customWidth="1"/>
    <col min="6" max="6" width="34.6640625" customWidth="1"/>
  </cols>
  <sheetData>
    <row r="1" spans="1:6" ht="51" customHeight="1" x14ac:dyDescent="0.2">
      <c r="A1" s="20" t="s">
        <v>25</v>
      </c>
      <c r="B1" s="20"/>
      <c r="C1" s="20"/>
      <c r="D1" s="20"/>
      <c r="E1" s="20"/>
      <c r="F1" s="20"/>
    </row>
    <row r="2" spans="1:6" ht="51" x14ac:dyDescent="0.2">
      <c r="A2" s="12" t="s">
        <v>0</v>
      </c>
      <c r="B2" s="3" t="s">
        <v>1</v>
      </c>
      <c r="C2" s="1" t="s">
        <v>2</v>
      </c>
      <c r="D2" s="2" t="s">
        <v>3</v>
      </c>
      <c r="E2" s="2" t="s">
        <v>4</v>
      </c>
      <c r="F2" s="18" t="s">
        <v>16</v>
      </c>
    </row>
    <row r="3" spans="1:6" x14ac:dyDescent="0.2">
      <c r="A3" s="5" t="s">
        <v>5</v>
      </c>
      <c r="B3" s="5" t="s">
        <v>15</v>
      </c>
      <c r="C3" s="5" t="s">
        <v>15</v>
      </c>
      <c r="D3" s="5" t="s">
        <v>15</v>
      </c>
      <c r="E3" s="5" t="s">
        <v>15</v>
      </c>
      <c r="F3" s="5" t="s">
        <v>15</v>
      </c>
    </row>
    <row r="4" spans="1:6" x14ac:dyDescent="0.2">
      <c r="A4" s="5" t="s">
        <v>6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</row>
    <row r="5" spans="1:6" x14ac:dyDescent="0.2">
      <c r="A5" s="5" t="s">
        <v>7</v>
      </c>
      <c r="B5" s="5" t="s">
        <v>15</v>
      </c>
      <c r="C5" s="5" t="s">
        <v>15</v>
      </c>
      <c r="D5" s="5" t="s">
        <v>15</v>
      </c>
      <c r="E5" s="5" t="s">
        <v>15</v>
      </c>
      <c r="F5" s="5" t="s">
        <v>15</v>
      </c>
    </row>
    <row r="6" spans="1:6" x14ac:dyDescent="0.2">
      <c r="A6" s="5" t="s">
        <v>8</v>
      </c>
      <c r="B6" s="5" t="s">
        <v>15</v>
      </c>
      <c r="C6" s="5" t="s">
        <v>15</v>
      </c>
      <c r="D6" s="5" t="s">
        <v>15</v>
      </c>
      <c r="E6" s="5" t="s">
        <v>15</v>
      </c>
      <c r="F6" s="5" t="s">
        <v>15</v>
      </c>
    </row>
    <row r="7" spans="1:6" x14ac:dyDescent="0.2">
      <c r="A7" s="5" t="s">
        <v>9</v>
      </c>
      <c r="B7" s="5" t="s">
        <v>15</v>
      </c>
      <c r="C7" s="5" t="s">
        <v>15</v>
      </c>
      <c r="D7" s="5" t="s">
        <v>15</v>
      </c>
      <c r="E7" s="5" t="s">
        <v>15</v>
      </c>
      <c r="F7" s="5" t="s">
        <v>15</v>
      </c>
    </row>
    <row r="8" spans="1:6" x14ac:dyDescent="0.2">
      <c r="A8" s="5" t="s">
        <v>10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</row>
    <row r="9" spans="1:6" x14ac:dyDescent="0.2">
      <c r="A9" s="5" t="s">
        <v>12</v>
      </c>
      <c r="B9" s="5" t="s">
        <v>15</v>
      </c>
      <c r="C9" s="5" t="s">
        <v>15</v>
      </c>
      <c r="D9" s="5" t="s">
        <v>15</v>
      </c>
      <c r="E9" s="5" t="s">
        <v>15</v>
      </c>
      <c r="F9" s="5" t="s">
        <v>15</v>
      </c>
    </row>
    <row r="10" spans="1:6" x14ac:dyDescent="0.2">
      <c r="A10" s="5" t="s">
        <v>13</v>
      </c>
      <c r="B10" s="5" t="s">
        <v>15</v>
      </c>
      <c r="C10" s="5" t="s">
        <v>15</v>
      </c>
      <c r="D10" s="5" t="s">
        <v>15</v>
      </c>
      <c r="E10" s="5" t="s">
        <v>15</v>
      </c>
      <c r="F10" s="5" t="s">
        <v>15</v>
      </c>
    </row>
    <row r="11" spans="1:6" x14ac:dyDescent="0.2">
      <c r="A11" s="5" t="s">
        <v>11</v>
      </c>
      <c r="B11" s="7">
        <v>3</v>
      </c>
      <c r="C11" s="8">
        <v>9000000</v>
      </c>
      <c r="D11" s="8">
        <v>9750000</v>
      </c>
      <c r="E11" s="8">
        <v>18022200</v>
      </c>
      <c r="F11" s="10">
        <f>SUM(D11:E11)</f>
        <v>27772200</v>
      </c>
    </row>
    <row r="12" spans="1:6" x14ac:dyDescent="0.2">
      <c r="A12" s="12" t="s">
        <v>14</v>
      </c>
      <c r="B12" s="12">
        <v>3</v>
      </c>
      <c r="C12" s="8">
        <v>9000000</v>
      </c>
      <c r="D12" s="22">
        <v>9750000</v>
      </c>
      <c r="E12" s="22">
        <v>18022200</v>
      </c>
      <c r="F12" s="23">
        <f>SUM(D12:E12)</f>
        <v>27772200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RTO Peshawar</vt:lpstr>
      <vt:lpstr>RTO Rawalpindi</vt:lpstr>
      <vt:lpstr>RTO Gujranwala</vt:lpstr>
      <vt:lpstr>RTO Karachi</vt:lpstr>
      <vt:lpstr>RTO Hyderabad</vt:lpstr>
      <vt:lpstr>RTO Sahiwal</vt:lpstr>
      <vt:lpstr>RTO Multan</vt:lpstr>
      <vt:lpstr>RTO Lahore</vt:lpstr>
      <vt:lpstr>RTO Islamabad</vt:lpstr>
      <vt:lpstr>RTO Faisalabad</vt:lpstr>
      <vt:lpstr>RTO Bahawalpur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Fahad Mushtaq</dc:creator>
  <cp:lastModifiedBy>Fahad Mushtaq</cp:lastModifiedBy>
  <dcterms:created xsi:type="dcterms:W3CDTF">2021-05-20T11:33:26Z</dcterms:created>
  <dcterms:modified xsi:type="dcterms:W3CDTF">2021-05-21T06:57:21Z</dcterms:modified>
</cp:coreProperties>
</file>