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120" yWindow="15" windowWidth="9375" windowHeight="4710" tabRatio="873" firstSheet="9" activeTab="14"/>
  </bookViews>
  <sheets>
    <sheet name="Proforma-A" sheetId="1" r:id="rId1"/>
    <sheet name="Proforma-B" sheetId="9" r:id="rId2"/>
    <sheet name="Proforma-C" sheetId="11" r:id="rId3"/>
    <sheet name="Proforma-D" sheetId="10" r:id="rId4"/>
    <sheet name="Proforma-E" sheetId="12" r:id="rId5"/>
    <sheet name="Proforma-F" sheetId="7" r:id="rId6"/>
    <sheet name="Proforma-G" sheetId="23" r:id="rId7"/>
    <sheet name="Proforma-G-I" sheetId="24" r:id="rId8"/>
    <sheet name="Proforma-H" sheetId="6" r:id="rId9"/>
    <sheet name="Proforma-I" sheetId="5" r:id="rId10"/>
    <sheet name="Proforma-J" sheetId="3" r:id="rId11"/>
    <sheet name="Proforma-K" sheetId="16" r:id="rId12"/>
    <sheet name="Proforma-L" sheetId="2" r:id="rId13"/>
    <sheet name="Proforma-M" sheetId="18" r:id="rId14"/>
    <sheet name="Performa-N" sheetId="28" r:id="rId15"/>
    <sheet name="Proforma-O" sheetId="22" r:id="rId16"/>
  </sheets>
  <definedNames>
    <definedName name="_xlnm._FilterDatabase" localSheetId="14" hidden="1">'Performa-N'!$A$1:$A$168</definedName>
    <definedName name="_xlnm.Print_Area" localSheetId="2">'Proforma-C'!$A$1:$H$27</definedName>
    <definedName name="_xlnm.Print_Area" localSheetId="5">'Proforma-F'!$1:$1048576</definedName>
    <definedName name="_xlnm.Print_Area" localSheetId="8">'Proforma-H'!$A$1:$G$25</definedName>
  </definedNames>
  <calcPr calcId="152511" calcMode="manual"/>
</workbook>
</file>

<file path=xl/calcChain.xml><?xml version="1.0" encoding="utf-8"?>
<calcChain xmlns="http://schemas.openxmlformats.org/spreadsheetml/2006/main">
  <c r="H6" i="28" l="1"/>
  <c r="H5" i="28" s="1"/>
  <c r="H4" i="28" s="1"/>
  <c r="E7" i="28"/>
  <c r="E6" i="28" s="1"/>
  <c r="E5" i="28" s="1"/>
  <c r="E4" i="28" s="1"/>
  <c r="H7" i="28"/>
  <c r="I10" i="28"/>
  <c r="C11" i="28"/>
  <c r="C10" i="28" s="1"/>
  <c r="C9" i="28" s="1"/>
  <c r="F11" i="28"/>
  <c r="F10" i="28" s="1"/>
  <c r="F9" i="28" s="1"/>
  <c r="D12" i="28"/>
  <c r="D11" i="28" s="1"/>
  <c r="G12" i="28"/>
  <c r="D13" i="28"/>
  <c r="G13" i="28"/>
  <c r="G11" i="28" s="1"/>
  <c r="G10" i="28" s="1"/>
  <c r="D14" i="28"/>
  <c r="G14" i="28"/>
  <c r="D15" i="28"/>
  <c r="G15" i="28"/>
  <c r="C16" i="28"/>
  <c r="F16" i="28"/>
  <c r="D17" i="28"/>
  <c r="D16" i="28" s="1"/>
  <c r="G17" i="28"/>
  <c r="D18" i="28"/>
  <c r="G18" i="28"/>
  <c r="G16" i="28" s="1"/>
  <c r="D19" i="28"/>
  <c r="G19" i="28"/>
  <c r="D20" i="28"/>
  <c r="G20" i="28"/>
  <c r="D21" i="28"/>
  <c r="G21" i="28"/>
  <c r="C23" i="28"/>
  <c r="C22" i="28" s="1"/>
  <c r="F23" i="28"/>
  <c r="F22" i="28" s="1"/>
  <c r="D24" i="28"/>
  <c r="G24" i="28"/>
  <c r="G23" i="28" s="1"/>
  <c r="G22" i="28" s="1"/>
  <c r="D25" i="28"/>
  <c r="D23" i="28" s="1"/>
  <c r="G25" i="28"/>
  <c r="D26" i="28"/>
  <c r="G26" i="28"/>
  <c r="D27" i="28"/>
  <c r="G27" i="28"/>
  <c r="D28" i="28"/>
  <c r="G28" i="28"/>
  <c r="D29" i="28"/>
  <c r="G29" i="28"/>
  <c r="D30" i="28"/>
  <c r="G30" i="28"/>
  <c r="D31" i="28"/>
  <c r="G31" i="28"/>
  <c r="D32" i="28"/>
  <c r="G32" i="28"/>
  <c r="D33" i="28"/>
  <c r="G33" i="28"/>
  <c r="D34" i="28"/>
  <c r="G34" i="28"/>
  <c r="D35" i="28"/>
  <c r="G35" i="28"/>
  <c r="D36" i="28"/>
  <c r="G36" i="28"/>
  <c r="D37" i="28"/>
  <c r="G37" i="28"/>
  <c r="D38" i="28"/>
  <c r="G38" i="28"/>
  <c r="D39" i="28"/>
  <c r="G39" i="28"/>
  <c r="D40" i="28"/>
  <c r="G40" i="28"/>
  <c r="D41" i="28"/>
  <c r="G41" i="28"/>
  <c r="D42" i="28"/>
  <c r="G42" i="28"/>
  <c r="D43" i="28"/>
  <c r="G43" i="28"/>
  <c r="D44" i="28"/>
  <c r="G44" i="28"/>
  <c r="D45" i="28"/>
  <c r="G45" i="28"/>
  <c r="D46" i="28"/>
  <c r="G46" i="28"/>
  <c r="D47" i="28"/>
  <c r="G47" i="28"/>
  <c r="D48" i="28"/>
  <c r="G48" i="28"/>
  <c r="D49" i="28"/>
  <c r="G49" i="28"/>
  <c r="D50" i="28"/>
  <c r="G50" i="28"/>
  <c r="D51" i="28"/>
  <c r="G51" i="28"/>
  <c r="D52" i="28"/>
  <c r="G52" i="28"/>
  <c r="D53" i="28"/>
  <c r="G53" i="28"/>
  <c r="D54" i="28"/>
  <c r="G54" i="28"/>
  <c r="D55" i="28"/>
  <c r="G55" i="28"/>
  <c r="D56" i="28"/>
  <c r="G56" i="28"/>
  <c r="D57" i="28"/>
  <c r="G57" i="28"/>
  <c r="D58" i="28"/>
  <c r="G58" i="28"/>
  <c r="D59" i="28"/>
  <c r="G59" i="28"/>
  <c r="D60" i="28"/>
  <c r="G60" i="28"/>
  <c r="D61" i="28"/>
  <c r="G61" i="28"/>
  <c r="C62" i="28"/>
  <c r="F62" i="28"/>
  <c r="D63" i="28"/>
  <c r="G63" i="28"/>
  <c r="G62" i="28" s="1"/>
  <c r="D64" i="28"/>
  <c r="D62" i="28" s="1"/>
  <c r="G64" i="28"/>
  <c r="D65" i="28"/>
  <c r="G65" i="28"/>
  <c r="D66" i="28"/>
  <c r="G66" i="28"/>
  <c r="D67" i="28"/>
  <c r="G67" i="28"/>
  <c r="D68" i="28"/>
  <c r="G68" i="28"/>
  <c r="D69" i="28"/>
  <c r="G69" i="28"/>
  <c r="D70" i="28"/>
  <c r="G70" i="28"/>
  <c r="C72" i="28"/>
  <c r="C71" i="28" s="1"/>
  <c r="F72" i="28"/>
  <c r="F71" i="28" s="1"/>
  <c r="D73" i="28"/>
  <c r="G73" i="28"/>
  <c r="G72" i="28" s="1"/>
  <c r="D74" i="28"/>
  <c r="D72" i="28" s="1"/>
  <c r="G74" i="28"/>
  <c r="D75" i="28"/>
  <c r="G75" i="28"/>
  <c r="D76" i="28"/>
  <c r="G76" i="28"/>
  <c r="D77" i="28"/>
  <c r="G77" i="28"/>
  <c r="C78" i="28"/>
  <c r="F78" i="28"/>
  <c r="D79" i="28"/>
  <c r="D78" i="28" s="1"/>
  <c r="G79" i="28"/>
  <c r="D80" i="28"/>
  <c r="G80" i="28"/>
  <c r="G78" i="28" s="1"/>
  <c r="D81" i="28"/>
  <c r="G81" i="28"/>
  <c r="D82" i="28"/>
  <c r="G82" i="28"/>
  <c r="D83" i="28"/>
  <c r="G83" i="28"/>
  <c r="C84" i="28"/>
  <c r="F84" i="28"/>
  <c r="D85" i="28"/>
  <c r="G85" i="28"/>
  <c r="G84" i="28" s="1"/>
  <c r="D86" i="28"/>
  <c r="D84" i="28" s="1"/>
  <c r="G86" i="28"/>
  <c r="D87" i="28"/>
  <c r="G87" i="28"/>
  <c r="C88" i="28"/>
  <c r="F88" i="28"/>
  <c r="G88" i="28"/>
  <c r="D89" i="28"/>
  <c r="D88" i="28" s="1"/>
  <c r="G89" i="28"/>
  <c r="C90" i="28"/>
  <c r="F90" i="28"/>
  <c r="D91" i="28"/>
  <c r="G91" i="28"/>
  <c r="G90" i="28" s="1"/>
  <c r="D92" i="28"/>
  <c r="D90" i="28" s="1"/>
  <c r="G92" i="28"/>
  <c r="D93" i="28"/>
  <c r="G93" i="28"/>
  <c r="D94" i="28"/>
  <c r="G94" i="28"/>
  <c r="D95" i="28"/>
  <c r="G95" i="28"/>
  <c r="D96" i="28"/>
  <c r="G96" i="28"/>
  <c r="D97" i="28"/>
  <c r="G97" i="28"/>
  <c r="C98" i="28"/>
  <c r="F98" i="28"/>
  <c r="D99" i="28"/>
  <c r="D98" i="28" s="1"/>
  <c r="G99" i="28"/>
  <c r="D100" i="28"/>
  <c r="G100" i="28"/>
  <c r="G98" i="28" s="1"/>
  <c r="D101" i="28"/>
  <c r="G101" i="28"/>
  <c r="D102" i="28"/>
  <c r="G102" i="28"/>
  <c r="D103" i="28"/>
  <c r="G103" i="28"/>
  <c r="D104" i="28"/>
  <c r="G104" i="28"/>
  <c r="D105" i="28"/>
  <c r="G105" i="28"/>
  <c r="D106" i="28"/>
  <c r="G106" i="28"/>
  <c r="D107" i="28"/>
  <c r="G107" i="28"/>
  <c r="D108" i="28"/>
  <c r="G108" i="28"/>
  <c r="D109" i="28"/>
  <c r="G109" i="28"/>
  <c r="D110" i="28"/>
  <c r="G110" i="28"/>
  <c r="D111" i="28"/>
  <c r="G111" i="28"/>
  <c r="D112" i="28"/>
  <c r="G112" i="28"/>
  <c r="D113" i="28"/>
  <c r="G113" i="28"/>
  <c r="D114" i="28"/>
  <c r="G114" i="28"/>
  <c r="C116" i="28"/>
  <c r="C115" i="28" s="1"/>
  <c r="F116" i="28"/>
  <c r="F115" i="28" s="1"/>
  <c r="D117" i="28"/>
  <c r="D116" i="28" s="1"/>
  <c r="D115" i="28" s="1"/>
  <c r="G117" i="28"/>
  <c r="D118" i="28"/>
  <c r="G118" i="28"/>
  <c r="G116" i="28" s="1"/>
  <c r="G115" i="28" s="1"/>
  <c r="D119" i="28"/>
  <c r="G119" i="28"/>
  <c r="D120" i="28"/>
  <c r="G120" i="28"/>
  <c r="C122" i="28"/>
  <c r="C121" i="28" s="1"/>
  <c r="F122" i="28"/>
  <c r="F121" i="28" s="1"/>
  <c r="D123" i="28"/>
  <c r="D122" i="28" s="1"/>
  <c r="D121" i="28" s="1"/>
  <c r="G123" i="28"/>
  <c r="D124" i="28"/>
  <c r="G124" i="28"/>
  <c r="G122" i="28" s="1"/>
  <c r="G121" i="28" s="1"/>
  <c r="D125" i="28"/>
  <c r="G125" i="28"/>
  <c r="D126" i="28"/>
  <c r="G126" i="28"/>
  <c r="D127" i="28"/>
  <c r="G127" i="28"/>
  <c r="C129" i="28"/>
  <c r="C128" i="28" s="1"/>
  <c r="D129" i="28"/>
  <c r="D128" i="28" s="1"/>
  <c r="F129" i="28"/>
  <c r="F128" i="28" s="1"/>
  <c r="D130" i="28"/>
  <c r="G130" i="28"/>
  <c r="G129" i="28" s="1"/>
  <c r="C131" i="28"/>
  <c r="F131" i="28"/>
  <c r="G131" i="28"/>
  <c r="D132" i="28"/>
  <c r="D131" i="28" s="1"/>
  <c r="G132" i="28"/>
  <c r="C133" i="28"/>
  <c r="D133" i="28"/>
  <c r="F133" i="28"/>
  <c r="D134" i="28"/>
  <c r="G134" i="28"/>
  <c r="G133" i="28" s="1"/>
  <c r="C136" i="28"/>
  <c r="C135" i="28" s="1"/>
  <c r="F136" i="28"/>
  <c r="F135" i="28" s="1"/>
  <c r="D137" i="28"/>
  <c r="D136" i="28" s="1"/>
  <c r="G137" i="28"/>
  <c r="D138" i="28"/>
  <c r="G138" i="28"/>
  <c r="G136" i="28" s="1"/>
  <c r="D139" i="28"/>
  <c r="G139" i="28"/>
  <c r="C140" i="28"/>
  <c r="F140" i="28"/>
  <c r="D141" i="28"/>
  <c r="G141" i="28"/>
  <c r="G140" i="28" s="1"/>
  <c r="D142" i="28"/>
  <c r="D140" i="28" s="1"/>
  <c r="G142" i="28"/>
  <c r="C143" i="28"/>
  <c r="D143" i="28"/>
  <c r="F143" i="28"/>
  <c r="D144" i="28"/>
  <c r="G144" i="28"/>
  <c r="G143" i="28" s="1"/>
  <c r="C145" i="28"/>
  <c r="F145" i="28"/>
  <c r="G145" i="28"/>
  <c r="D146" i="28"/>
  <c r="D145" i="28" s="1"/>
  <c r="G146" i="28"/>
  <c r="C148" i="28"/>
  <c r="C147" i="28" s="1"/>
  <c r="D148" i="28"/>
  <c r="F148" i="28"/>
  <c r="F147" i="28" s="1"/>
  <c r="D149" i="28"/>
  <c r="G149" i="28"/>
  <c r="G148" i="28" s="1"/>
  <c r="C150" i="28"/>
  <c r="F150" i="28"/>
  <c r="G150" i="28"/>
  <c r="D151" i="28"/>
  <c r="D150" i="28" s="1"/>
  <c r="G151" i="28"/>
  <c r="C152" i="28"/>
  <c r="D152" i="28"/>
  <c r="F152" i="28"/>
  <c r="D153" i="28"/>
  <c r="G153" i="28"/>
  <c r="G152" i="28" s="1"/>
  <c r="C154" i="28"/>
  <c r="F154" i="28"/>
  <c r="D155" i="28"/>
  <c r="D154" i="28" s="1"/>
  <c r="G155" i="28"/>
  <c r="D156" i="28"/>
  <c r="G156" i="28"/>
  <c r="G154" i="28" s="1"/>
  <c r="C157" i="28"/>
  <c r="F157" i="28"/>
  <c r="D158" i="28"/>
  <c r="D157" i="28" s="1"/>
  <c r="G158" i="28"/>
  <c r="D159" i="28"/>
  <c r="G159" i="28"/>
  <c r="G157" i="28" s="1"/>
  <c r="D160" i="28"/>
  <c r="G160" i="28"/>
  <c r="C161" i="28"/>
  <c r="D161" i="28"/>
  <c r="F161" i="28"/>
  <c r="D162" i="28"/>
  <c r="G162" i="28"/>
  <c r="G161" i="28" s="1"/>
  <c r="G71" i="28" l="1"/>
  <c r="G9" i="28"/>
  <c r="F163" i="28"/>
  <c r="F7" i="28" s="1"/>
  <c r="F6" i="28" s="1"/>
  <c r="F5" i="28" s="1"/>
  <c r="F4" i="28" s="1"/>
  <c r="D135" i="28"/>
  <c r="C163" i="28"/>
  <c r="C7" i="28" s="1"/>
  <c r="C6" i="28" s="1"/>
  <c r="C5" i="28" s="1"/>
  <c r="C4" i="28" s="1"/>
  <c r="D147" i="28"/>
  <c r="G135" i="28"/>
  <c r="G128" i="28"/>
  <c r="G147" i="28"/>
  <c r="D71" i="28"/>
  <c r="D22" i="28"/>
  <c r="D10" i="28"/>
  <c r="D9" i="28" s="1"/>
  <c r="D163" i="28" l="1"/>
  <c r="D7" i="28" s="1"/>
  <c r="D6" i="28" s="1"/>
  <c r="D5" i="28" s="1"/>
  <c r="D4" i="28" s="1"/>
  <c r="G163" i="28"/>
  <c r="G7" i="28" s="1"/>
  <c r="G6" i="28" s="1"/>
  <c r="G5" i="28" s="1"/>
  <c r="G4" i="28" s="1"/>
</calcChain>
</file>

<file path=xl/sharedStrings.xml><?xml version="1.0" encoding="utf-8"?>
<sst xmlns="http://schemas.openxmlformats.org/spreadsheetml/2006/main" count="1199" uniqueCount="494">
  <si>
    <t>[PROFORMA-A]</t>
  </si>
  <si>
    <t>Department ………………………………………………</t>
  </si>
  <si>
    <t>Code No. and Classification ………………….</t>
  </si>
  <si>
    <t>Grant No. for the Current year …………………</t>
  </si>
  <si>
    <t>Actual for the last three years</t>
  </si>
  <si>
    <t>Actual for 12 months</t>
  </si>
  <si>
    <t>Position of Current year</t>
  </si>
  <si>
    <t>Total of Columns 5 &amp; 6</t>
  </si>
  <si>
    <t>Reasons for Variation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</si>
  <si>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</si>
  <si>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</si>
  <si>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</si>
  <si>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</si>
  <si>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</si>
  <si>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</si>
  <si>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</si>
  <si>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</si>
  <si>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</si>
  <si>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</si>
  <si>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</si>
  <si>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</si>
  <si>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</si>
  <si>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Name of Post</t>
  </si>
  <si>
    <t>Variation between column (2 &amp; 3)</t>
  </si>
  <si>
    <t>Reasons for vacant posts for such a long period</t>
  </si>
  <si>
    <t>Provision made in</t>
  </si>
  <si>
    <t>Remarks</t>
  </si>
  <si>
    <t>Expenditure proposed</t>
  </si>
  <si>
    <t>Outstanding liability with details</t>
  </si>
  <si>
    <t>[PROFORMA-F]</t>
  </si>
  <si>
    <t>Estimates</t>
  </si>
  <si>
    <t>[PROFORMA-G]</t>
  </si>
  <si>
    <t>Units Heads</t>
  </si>
  <si>
    <t>[PROFORMA-H]</t>
  </si>
  <si>
    <t>Heads/Sub-Heads</t>
  </si>
  <si>
    <t>Nominal Rolls</t>
  </si>
  <si>
    <t>C.No.</t>
  </si>
  <si>
    <t>Rates of pay as on</t>
  </si>
  <si>
    <t>Basic Pay</t>
  </si>
  <si>
    <t>Special Pay</t>
  </si>
  <si>
    <t>Rate of increment</t>
  </si>
  <si>
    <t>Total</t>
  </si>
  <si>
    <t>Regular Allowance</t>
  </si>
  <si>
    <t>H.R.A.</t>
  </si>
  <si>
    <t>C.A.</t>
  </si>
  <si>
    <t>Qualification Allowance</t>
  </si>
  <si>
    <t>Entertainment Allowance</t>
  </si>
  <si>
    <t>Orderly Allowance</t>
  </si>
  <si>
    <t>Total Reg. Allowance</t>
  </si>
  <si>
    <t>Total Pay</t>
  </si>
  <si>
    <t>Name of the Office___________________________________________________</t>
  </si>
  <si>
    <t>Signature____________________________</t>
  </si>
  <si>
    <t>Name_______________________________</t>
  </si>
  <si>
    <t>Designation__________________________</t>
  </si>
  <si>
    <t>Medical Allow.</t>
  </si>
  <si>
    <t>[14]</t>
  </si>
  <si>
    <t>[15]</t>
  </si>
  <si>
    <t>[16]</t>
  </si>
  <si>
    <t>Reasons for variations indicating Board's letter Number and date</t>
  </si>
  <si>
    <t>Name of the Office__________________________________________</t>
  </si>
  <si>
    <t>S.#</t>
  </si>
  <si>
    <t>Computer Allowance</t>
  </si>
  <si>
    <t>[17]</t>
  </si>
  <si>
    <t>BPS</t>
  </si>
  <si>
    <t>Designation</t>
  </si>
  <si>
    <t>Number of Posts</t>
  </si>
  <si>
    <t>Filled In</t>
  </si>
  <si>
    <t>Vacant</t>
  </si>
  <si>
    <t>(                                            )</t>
  </si>
  <si>
    <t>Name &amp; Designation</t>
  </si>
  <si>
    <t>[PROFORMA-J</t>
  </si>
  <si>
    <t>B.P.S</t>
  </si>
  <si>
    <t>Major/Minor &amp; Detailed heads (Code and Classification)</t>
  </si>
  <si>
    <t>[PROFORMA-B</t>
  </si>
  <si>
    <t>(Pay)</t>
  </si>
  <si>
    <t>[PROFORMA-C</t>
  </si>
  <si>
    <t>[PROFORMA-D</t>
  </si>
  <si>
    <t>(Allowances)</t>
  </si>
  <si>
    <t>(Vehicles)</t>
  </si>
  <si>
    <t>[PROFORMA-I]</t>
  </si>
  <si>
    <t>Name of Building</t>
  </si>
  <si>
    <t>Name &amp; Address of Building</t>
  </si>
  <si>
    <t>Name of Office for whom hired</t>
  </si>
  <si>
    <t>(Strength)</t>
  </si>
  <si>
    <t>Sanction order No &amp; Date to the hiring of building</t>
  </si>
  <si>
    <t xml:space="preserve"> </t>
  </si>
  <si>
    <t>Sub-Head of Current Account…………………..</t>
  </si>
  <si>
    <t>[PROFORMA-K</t>
  </si>
  <si>
    <t>[PROFORMA-L]</t>
  </si>
  <si>
    <t>No.of posts remained vacant for an year or more</t>
  </si>
  <si>
    <t xml:space="preserve">(PROFORMA-H) </t>
  </si>
  <si>
    <t>Name</t>
  </si>
  <si>
    <t>Signature</t>
  </si>
  <si>
    <t>Particulars of hired office accommodation</t>
  </si>
  <si>
    <t>Sanctioned strength of the department</t>
  </si>
  <si>
    <t>Fund Code</t>
  </si>
  <si>
    <t>Demand No.</t>
  </si>
  <si>
    <t>Fund Center Code</t>
  </si>
  <si>
    <t>Fund Center Description</t>
  </si>
  <si>
    <t>DDO Code</t>
  </si>
  <si>
    <t>Proforma-M</t>
  </si>
  <si>
    <t>Name &amp; Designation 
of Officer/Officials</t>
  </si>
  <si>
    <t>Integrated
Allowance</t>
  </si>
  <si>
    <t>Expenditure of each vehicle be indicated separately</t>
  </si>
  <si>
    <t>Office Telephone</t>
  </si>
  <si>
    <t>Office Fax</t>
  </si>
  <si>
    <t>Residence Telephone</t>
  </si>
  <si>
    <t>Expenditure incurred on each telephone/fax during</t>
  </si>
  <si>
    <t>Fund Description</t>
  </si>
  <si>
    <t>Spl. Addl. Allowance</t>
  </si>
  <si>
    <t>SR. Post
Allowance</t>
  </si>
  <si>
    <t>Name of Office</t>
  </si>
  <si>
    <t>Name of officer/official</t>
  </si>
  <si>
    <t>[18]</t>
  </si>
  <si>
    <t xml:space="preserve">Particulars of vehicles/launches/boats/motor-cycles being maintained </t>
  </si>
  <si>
    <t>Name and designation of the officer for whon installed</t>
  </si>
  <si>
    <t>Telephone number,  and address (office/residence where installed)</t>
  </si>
  <si>
    <t>Signature___________________</t>
  </si>
  <si>
    <t>Name______________________</t>
  </si>
  <si>
    <t>Designation_________________</t>
  </si>
  <si>
    <t>Washing Allowance</t>
  </si>
  <si>
    <t>Hill Allowance</t>
  </si>
  <si>
    <t>[19]</t>
  </si>
  <si>
    <t>[20]</t>
  </si>
  <si>
    <t>PROFORMA-E</t>
  </si>
  <si>
    <t>a) Governmnet's purchased vehilces</t>
  </si>
  <si>
    <t>Statement showing particulars of Office/Residentail telephones &amp; Fax</t>
  </si>
  <si>
    <t>Signature----------</t>
  </si>
  <si>
    <t>Particulars of hired Residential Accommodation</t>
  </si>
  <si>
    <t>Repair</t>
  </si>
  <si>
    <t>POL</t>
  </si>
  <si>
    <t>Cell Phones (if any)</t>
  </si>
  <si>
    <t>Dearness Allownace</t>
  </si>
  <si>
    <t>[21]</t>
  </si>
  <si>
    <t>[22]</t>
  </si>
  <si>
    <t>Audit &amp; Account Allowance</t>
  </si>
  <si>
    <t>Conveyance Allowance</t>
  </si>
  <si>
    <t>Code</t>
  </si>
  <si>
    <t>Functional Classification</t>
  </si>
  <si>
    <t>01</t>
  </si>
  <si>
    <t>General Public Services</t>
  </si>
  <si>
    <t>011</t>
  </si>
  <si>
    <t>Executive and Legislative Organs, Financial and Fiscal Affairs, external Affairs</t>
  </si>
  <si>
    <t>0112</t>
  </si>
  <si>
    <t>Financial &amp; Fiscal Affairs</t>
  </si>
  <si>
    <t>011205</t>
  </si>
  <si>
    <t>Tax Management (Customs, Income Tax, Excise etc)</t>
  </si>
  <si>
    <t>No. of 
Posts</t>
  </si>
  <si>
    <t>A01</t>
  </si>
  <si>
    <t>EMPLOYEE RELATED EXPENSES</t>
  </si>
  <si>
    <t>000</t>
  </si>
  <si>
    <t>A011</t>
  </si>
  <si>
    <t>PAY</t>
  </si>
  <si>
    <t>A011-1</t>
  </si>
  <si>
    <t>PAY OF OFFICERS</t>
  </si>
  <si>
    <t>A01101</t>
  </si>
  <si>
    <t>A01102</t>
  </si>
  <si>
    <t>Personal Pay</t>
  </si>
  <si>
    <t>A01103</t>
  </si>
  <si>
    <t>A01105</t>
  </si>
  <si>
    <t>Qualification Pay</t>
  </si>
  <si>
    <t>A011-2</t>
  </si>
  <si>
    <t>PAY OF OTHER STAFF</t>
  </si>
  <si>
    <t>A01151</t>
  </si>
  <si>
    <t>A01152</t>
  </si>
  <si>
    <t>A01153</t>
  </si>
  <si>
    <t>A01156</t>
  </si>
  <si>
    <t>Pay of Contract Staff</t>
  </si>
  <si>
    <t>A012</t>
  </si>
  <si>
    <t>ALLOWANCES</t>
  </si>
  <si>
    <t>A012-1</t>
  </si>
  <si>
    <t>REGULAR ALLOWANCES</t>
  </si>
  <si>
    <t>A01201</t>
  </si>
  <si>
    <t>Senior Post Allowance</t>
  </si>
  <si>
    <t>A01202</t>
  </si>
  <si>
    <t>House Rent Allowance</t>
  </si>
  <si>
    <t>A01203</t>
  </si>
  <si>
    <t>Integrated Allowance</t>
  </si>
  <si>
    <t>A01205</t>
  </si>
  <si>
    <t>Dearness Allowance (2006)</t>
  </si>
  <si>
    <t>A01207</t>
  </si>
  <si>
    <t>A01208</t>
  </si>
  <si>
    <t>Dress Allowance</t>
  </si>
  <si>
    <t>A01209</t>
  </si>
  <si>
    <t>Special Additional Allowance</t>
  </si>
  <si>
    <t>A01211</t>
  </si>
  <si>
    <t>A01216</t>
  </si>
  <si>
    <t>A01217</t>
  </si>
  <si>
    <t>Medical Allowance</t>
  </si>
  <si>
    <t>A01224</t>
  </si>
  <si>
    <t>A01225</t>
  </si>
  <si>
    <t>Instruction Allowance</t>
  </si>
  <si>
    <t>A01226</t>
  </si>
  <si>
    <t>A01228</t>
  </si>
  <si>
    <t>A01229</t>
  </si>
  <si>
    <t>Special Compensation Allowance</t>
  </si>
  <si>
    <t>A01232</t>
  </si>
  <si>
    <t>Performance Evaluation Allowance</t>
  </si>
  <si>
    <t>A01235</t>
  </si>
  <si>
    <t>A01236</t>
  </si>
  <si>
    <t>Deputation Allowance</t>
  </si>
  <si>
    <t>A01239</t>
  </si>
  <si>
    <t>A01244</t>
  </si>
  <si>
    <t>Adhoc Relief (2005)</t>
  </si>
  <si>
    <t>A0121J</t>
  </si>
  <si>
    <t>Transport Monetization</t>
  </si>
  <si>
    <t>A0121Q</t>
  </si>
  <si>
    <t>Audit &amp; Accounts Allowance</t>
  </si>
  <si>
    <t>A0120L</t>
  </si>
  <si>
    <t>Hard Area Allowance</t>
  </si>
  <si>
    <t>A01258</t>
  </si>
  <si>
    <t>A01259</t>
  </si>
  <si>
    <t>Elect/Fuel Allowance</t>
  </si>
  <si>
    <t>A01262</t>
  </si>
  <si>
    <t>Special Relief Allowance (2005)</t>
  </si>
  <si>
    <t>A01270</t>
  </si>
  <si>
    <t>Other</t>
  </si>
  <si>
    <t>A012-2</t>
  </si>
  <si>
    <t>OTHER ALLOWANCES</t>
  </si>
  <si>
    <t>A01271</t>
  </si>
  <si>
    <t>Overtime Allowance</t>
  </si>
  <si>
    <t>A01272</t>
  </si>
  <si>
    <t>Night Duty Allowance</t>
  </si>
  <si>
    <t>A01273</t>
  </si>
  <si>
    <t>Honoraria</t>
  </si>
  <si>
    <t>A01274</t>
  </si>
  <si>
    <t>Medical Charges</t>
  </si>
  <si>
    <t>A01276</t>
  </si>
  <si>
    <t>Outfit Allowance</t>
  </si>
  <si>
    <t>A01277</t>
  </si>
  <si>
    <t>Contingent Paid Staff</t>
  </si>
  <si>
    <t>A01278</t>
  </si>
  <si>
    <t>Leave Salary</t>
  </si>
  <si>
    <t>A01299</t>
  </si>
  <si>
    <t>Others</t>
  </si>
  <si>
    <t>A03</t>
  </si>
  <si>
    <t>OPERATING EXPENSES</t>
  </si>
  <si>
    <t>A032</t>
  </si>
  <si>
    <t>COMMUNICATION</t>
  </si>
  <si>
    <t>A03201</t>
  </si>
  <si>
    <t>Postage &amp; Telegarph</t>
  </si>
  <si>
    <t>A03202</t>
  </si>
  <si>
    <t>Telephone &amp; Trunk Call</t>
  </si>
  <si>
    <t>A03203</t>
  </si>
  <si>
    <t>Fax</t>
  </si>
  <si>
    <t>A03204</t>
  </si>
  <si>
    <t>Electronic Communication</t>
  </si>
  <si>
    <t>A03205</t>
  </si>
  <si>
    <t>Courier &amp; Pilot Service</t>
  </si>
  <si>
    <t>A033</t>
  </si>
  <si>
    <t>UTILITIES</t>
  </si>
  <si>
    <t>A03301</t>
  </si>
  <si>
    <t>Gas</t>
  </si>
  <si>
    <t>A03302</t>
  </si>
  <si>
    <t>Water</t>
  </si>
  <si>
    <t>A03303</t>
  </si>
  <si>
    <t>Electricity</t>
  </si>
  <si>
    <t>A03304</t>
  </si>
  <si>
    <t>Hot &amp; Cold Weather Charges</t>
  </si>
  <si>
    <t>A03305</t>
  </si>
  <si>
    <t>POL for Generators</t>
  </si>
  <si>
    <t>A034</t>
  </si>
  <si>
    <t>OCCUPANCY COSTS</t>
  </si>
  <si>
    <t>A03402</t>
  </si>
  <si>
    <t>Rent of Office Building</t>
  </si>
  <si>
    <t>A03403</t>
  </si>
  <si>
    <t>Rent of Residential Building</t>
  </si>
  <si>
    <t>A03407</t>
  </si>
  <si>
    <t>Rates &amp; Taxes</t>
  </si>
  <si>
    <t>A036</t>
  </si>
  <si>
    <t>MOTOR VEHICLES</t>
  </si>
  <si>
    <t>A03603</t>
  </si>
  <si>
    <t>Registration</t>
  </si>
  <si>
    <t>A038</t>
  </si>
  <si>
    <t>TRAVEL &amp; TRANSPORTATION</t>
  </si>
  <si>
    <t>A03801</t>
  </si>
  <si>
    <t>Training Domestic</t>
  </si>
  <si>
    <t>A03802</t>
  </si>
  <si>
    <t>Training International</t>
  </si>
  <si>
    <t>A03805</t>
  </si>
  <si>
    <t>Travelling Allowance</t>
  </si>
  <si>
    <t>A03806</t>
  </si>
  <si>
    <t>Transportation of Goods</t>
  </si>
  <si>
    <t>A03807</t>
  </si>
  <si>
    <t>P.O.L</t>
  </si>
  <si>
    <t>A03808</t>
  </si>
  <si>
    <t>Conveyance Charges</t>
  </si>
  <si>
    <t>A03809</t>
  </si>
  <si>
    <t>CNG</t>
  </si>
  <si>
    <t>A039</t>
  </si>
  <si>
    <t>GENERAL</t>
  </si>
  <si>
    <t>A03901</t>
  </si>
  <si>
    <t>Stationery</t>
  </si>
  <si>
    <t>A03902</t>
  </si>
  <si>
    <t>Printing &amp; Publication</t>
  </si>
  <si>
    <t>A03903</t>
  </si>
  <si>
    <t>Conference/Seminars</t>
  </si>
  <si>
    <t>A03905</t>
  </si>
  <si>
    <t>Periodicals &amp; Books</t>
  </si>
  <si>
    <t>A03906</t>
  </si>
  <si>
    <t>Uniforms &amp; Protective Clothing</t>
  </si>
  <si>
    <t>A03907</t>
  </si>
  <si>
    <t>Advertising &amp; Publicity</t>
  </si>
  <si>
    <t>A03915</t>
  </si>
  <si>
    <t>Payment to Govt. Deptt. for Serv Rend.</t>
  </si>
  <si>
    <t>A03917</t>
  </si>
  <si>
    <t>Law Charges</t>
  </si>
  <si>
    <t>A03918</t>
  </si>
  <si>
    <t>Exhibition, fairs &amp; other national celebration</t>
  </si>
  <si>
    <t>A03919</t>
  </si>
  <si>
    <t>Payment to Others for Serv Rend.</t>
  </si>
  <si>
    <t>A03928</t>
  </si>
  <si>
    <t>Expenditure on Confiscated Goods</t>
  </si>
  <si>
    <t>A03942</t>
  </si>
  <si>
    <t>Cost of other Stores</t>
  </si>
  <si>
    <t>A03955</t>
  </si>
  <si>
    <t>Computer Stationary</t>
  </si>
  <si>
    <t>A03970</t>
  </si>
  <si>
    <t>A04</t>
  </si>
  <si>
    <t>EMPLOYEES' RETIREMENT BENEFITS</t>
  </si>
  <si>
    <t>A041</t>
  </si>
  <si>
    <t>PENSION</t>
  </si>
  <si>
    <t>A04106</t>
  </si>
  <si>
    <t>Reimbursement of Medical Charges to pensioners</t>
  </si>
  <si>
    <t>A04114</t>
  </si>
  <si>
    <t>Superannuation Encashment on LPR</t>
  </si>
  <si>
    <t>A05</t>
  </si>
  <si>
    <t>Grants, Subsidies and write off Loans/
Advances/Others</t>
  </si>
  <si>
    <t>A052</t>
  </si>
  <si>
    <t>Grants Domestic</t>
  </si>
  <si>
    <t>A05216</t>
  </si>
  <si>
    <t>A06</t>
  </si>
  <si>
    <t>TRANSFERS</t>
  </si>
  <si>
    <t>A061</t>
  </si>
  <si>
    <t>SCHOLARSHIP</t>
  </si>
  <si>
    <t>A06103</t>
  </si>
  <si>
    <t>Cash Rewards</t>
  </si>
  <si>
    <t>A062</t>
  </si>
  <si>
    <t>TECHNICAL ASSISTANCE</t>
  </si>
  <si>
    <t>A06201</t>
  </si>
  <si>
    <t>Foreign Training in Pakistan</t>
  </si>
  <si>
    <t>A063</t>
  </si>
  <si>
    <t>ENTERTAINMENTS &amp; GIFTS</t>
  </si>
  <si>
    <t>A06301</t>
  </si>
  <si>
    <t>Entertainment &amp; Gifts</t>
  </si>
  <si>
    <t>A09</t>
  </si>
  <si>
    <t>PHYSICAL ASSETS</t>
  </si>
  <si>
    <t>A092</t>
  </si>
  <si>
    <t>PUR. OF COMPUTER EQUIPMENTS</t>
  </si>
  <si>
    <t>A09201</t>
  </si>
  <si>
    <t>Purchase of Hardware</t>
  </si>
  <si>
    <t>A09202</t>
  </si>
  <si>
    <t>Purchase of Software</t>
  </si>
  <si>
    <t>A09203</t>
  </si>
  <si>
    <t>Purchase of I.T.Equipment</t>
  </si>
  <si>
    <t>A095</t>
  </si>
  <si>
    <t>PURCHASE OF TRANSPORT</t>
  </si>
  <si>
    <t>A09501</t>
  </si>
  <si>
    <t>Purchase of Transport</t>
  </si>
  <si>
    <t>A09503</t>
  </si>
  <si>
    <t>A096</t>
  </si>
  <si>
    <t>PURCHASE OF PLANT &amp; MACHINERY</t>
  </si>
  <si>
    <t>A09601</t>
  </si>
  <si>
    <t>Purchase Of Plant &amp; Machinery</t>
  </si>
  <si>
    <t>A097</t>
  </si>
  <si>
    <t>Purchase Of  Furniture &amp; Fixtures</t>
  </si>
  <si>
    <t>A09701</t>
  </si>
  <si>
    <t>Purchase of Furniture &amp; Fixtures</t>
  </si>
  <si>
    <t>A013</t>
  </si>
  <si>
    <t>REPAIRS &amp; MAINTENANCE</t>
  </si>
  <si>
    <t>A130</t>
  </si>
  <si>
    <t>REPAIR OF TRANSPORT</t>
  </si>
  <si>
    <t>A13001</t>
  </si>
  <si>
    <t>Repairs of vehicle</t>
  </si>
  <si>
    <t>A131</t>
  </si>
  <si>
    <t>REPAIR OF MACHINERY &amp; EQUIPMENT</t>
  </si>
  <si>
    <t>A13101</t>
  </si>
  <si>
    <t>Repair of Machinery &amp; Equipment</t>
  </si>
  <si>
    <t>A132</t>
  </si>
  <si>
    <t>REPAIR OF FURNITURE &amp; FIXTURE</t>
  </si>
  <si>
    <t>A13201</t>
  </si>
  <si>
    <t>Repair of Furniture and Fixture</t>
  </si>
  <si>
    <t>A133</t>
  </si>
  <si>
    <t>Repair of Buildings &amp; Structure</t>
  </si>
  <si>
    <t>A13301</t>
  </si>
  <si>
    <t>Repair of Office Buildings</t>
  </si>
  <si>
    <t>A13302</t>
  </si>
  <si>
    <t>Repair of Residential Buildings</t>
  </si>
  <si>
    <t>A137</t>
  </si>
  <si>
    <t>Repair of Computer Equipment</t>
  </si>
  <si>
    <t>A13701</t>
  </si>
  <si>
    <t>Repair of Hardware</t>
  </si>
  <si>
    <t>A13702</t>
  </si>
  <si>
    <t>Repair of Software</t>
  </si>
  <si>
    <t>A13703</t>
  </si>
  <si>
    <t>Repair of IT Equipment</t>
  </si>
  <si>
    <t>A138</t>
  </si>
  <si>
    <t>A13801</t>
  </si>
  <si>
    <t>Maintenance of Gardens</t>
  </si>
  <si>
    <t>Total Provision</t>
  </si>
  <si>
    <t>NAME OF THE OFFICE</t>
  </si>
  <si>
    <t>Proforma-N</t>
  </si>
  <si>
    <t>Proforma-O</t>
  </si>
  <si>
    <t>SR. No</t>
  </si>
  <si>
    <t>Name of Employee</t>
  </si>
  <si>
    <t>Fundes Required Under The Head A04114-Encashment on LPR</t>
  </si>
  <si>
    <t>Date of Retirement</t>
  </si>
  <si>
    <t>2015-16</t>
  </si>
  <si>
    <t>A0120D</t>
  </si>
  <si>
    <t>A0122M</t>
  </si>
  <si>
    <t>Adhoc Relief Allowance-2016</t>
  </si>
  <si>
    <t>Fixed FBR Incentive</t>
  </si>
  <si>
    <t>Secretariat Allowance</t>
  </si>
  <si>
    <t>Performance Allowance(100%)</t>
  </si>
  <si>
    <t>PM Sectt. Allowance</t>
  </si>
  <si>
    <t>A03940</t>
  </si>
  <si>
    <t>Unforseen Expenditure</t>
  </si>
  <si>
    <t>Financial Assistance to the Families of Civil Servants who Expire During Service</t>
  </si>
  <si>
    <t>A01155</t>
  </si>
  <si>
    <t>A0120N</t>
  </si>
  <si>
    <t>Special Allowance @ 20% of Basic Pay</t>
  </si>
  <si>
    <t>A0120Q</t>
  </si>
  <si>
    <t xml:space="preserve">Fixed Daily Allowance </t>
  </si>
  <si>
    <t>A0121B</t>
  </si>
  <si>
    <t xml:space="preserve">Health Professional Allowance </t>
  </si>
  <si>
    <t>A0122G</t>
  </si>
  <si>
    <t>Fixed Medical Risk Allowance to Health</t>
  </si>
  <si>
    <t>A0122N</t>
  </si>
  <si>
    <t>Special Conveyance Allowance to Disbal</t>
  </si>
  <si>
    <t>A01243</t>
  </si>
  <si>
    <t xml:space="preserve">Special Travelling Allowance </t>
  </si>
  <si>
    <t>A04101</t>
  </si>
  <si>
    <t>Pension - Civil</t>
  </si>
  <si>
    <t>A04117</t>
  </si>
  <si>
    <t>Medical Allowance to Civil Pensioners</t>
  </si>
  <si>
    <t>(Rupees In Thousands)</t>
  </si>
  <si>
    <t>Reasons of Variation(s)</t>
  </si>
  <si>
    <t>[PROFORMA-G-I]</t>
  </si>
  <si>
    <t>2016-17</t>
  </si>
  <si>
    <t>A0122Y</t>
  </si>
  <si>
    <t>Adhoc Relief Allowance-2017</t>
  </si>
  <si>
    <t>-Financial Assistance to the families of civil servants who expire during service Education.</t>
  </si>
  <si>
    <t>A05219</t>
  </si>
  <si>
    <t>A05220</t>
  </si>
  <si>
    <t>Financial Assistance to the families of civil servants who expire during service Accomodation</t>
  </si>
  <si>
    <t>Assistance Pakage for Families of Govt. employees who die in service-Cash Payment in lieu of Plot.</t>
  </si>
  <si>
    <t>A05224</t>
  </si>
  <si>
    <t>Assistance Pakage for Families of Govt. employees who die in service-Marrige Grant</t>
  </si>
  <si>
    <t>A05225</t>
  </si>
  <si>
    <t xml:space="preserve">Ad-hoc relief
(2016) </t>
  </si>
  <si>
    <t xml:space="preserve">Ad-hoc relief
(2017) </t>
  </si>
  <si>
    <t>A03914</t>
  </si>
  <si>
    <t>Secret Service Expenditure</t>
  </si>
  <si>
    <t xml:space="preserve">Financial Assistance to the Families of
</t>
  </si>
  <si>
    <t>Comparative position of RE 2018-19 and BE 2019-20</t>
  </si>
  <si>
    <t>2017-18</t>
  </si>
  <si>
    <r>
      <t xml:space="preserve">Budget Estimates Proposed </t>
    </r>
    <r>
      <rPr>
        <sz val="11"/>
        <rFont val="Arial"/>
        <family val="2"/>
      </rPr>
      <t>2019-20</t>
    </r>
  </si>
  <si>
    <t>A03959</t>
  </si>
  <si>
    <t>Stipend, Incentives, Awards and Allied Expenses</t>
  </si>
  <si>
    <t>Revised Estimates 2018-19</t>
  </si>
  <si>
    <t>Total Revised Estimates for 2018-19</t>
  </si>
  <si>
    <t>Budget Estimates 2019-20</t>
  </si>
  <si>
    <t>Total Budget Estimates for 2019-20</t>
  </si>
  <si>
    <r>
      <t xml:space="preserve">Revised Estimates 2018-19   </t>
    </r>
    <r>
      <rPr>
        <sz val="18"/>
        <rFont val="Arial"/>
        <family val="2"/>
      </rPr>
      <t>(RE)</t>
    </r>
  </si>
  <si>
    <t xml:space="preserve">Ad-hoc relief
(2018) </t>
  </si>
  <si>
    <t>Special Allowance
(equal to 100% of pay)</t>
  </si>
  <si>
    <t>FBR Incentive</t>
  </si>
  <si>
    <t>Total Revised Estimates 2018-19</t>
  </si>
  <si>
    <r>
      <t xml:space="preserve">Budget Estimates 2019-20       </t>
    </r>
    <r>
      <rPr>
        <sz val="18"/>
        <rFont val="Arial"/>
        <family val="2"/>
      </rPr>
      <t>(BE)</t>
    </r>
  </si>
  <si>
    <t>Total Budget Estimates 2019-20</t>
  </si>
  <si>
    <t>Sanctioned Grant 2018-19</t>
  </si>
  <si>
    <t>Comparative position of the Sanctioned Grant, Revised Estimates 2018-19 and Budget Estimates 2019-20</t>
  </si>
  <si>
    <t>Budget Grant 2018-19</t>
  </si>
  <si>
    <t>Budget Estimates 2019-2020</t>
  </si>
  <si>
    <t>Expenditure incurred on  repair/ maintenance and POL during 2018-19</t>
  </si>
  <si>
    <t>Annual Rent 2018-19</t>
  </si>
  <si>
    <t>No.of Posts proposed in Budget Estimates 2019-20</t>
  </si>
  <si>
    <t xml:space="preserve"> Employees will be retired during the Financial year 2019-20</t>
  </si>
  <si>
    <t>First 6 months of the current year 2018-19 (including pending bills)</t>
  </si>
  <si>
    <t>Original Budget Grant 2018-19</t>
  </si>
  <si>
    <t>No.of Posts  during        2018-19</t>
  </si>
  <si>
    <t>RE  2018-19</t>
  </si>
  <si>
    <t>BE 2019-20</t>
  </si>
  <si>
    <t>A0123G</t>
  </si>
  <si>
    <t>Adhoc Relief (2018)</t>
  </si>
  <si>
    <t>A01220</t>
  </si>
  <si>
    <t>Stipend, Incentive, Awards, and Allied Expenses</t>
  </si>
  <si>
    <r>
      <t xml:space="preserve"> Fixed
FBR 
</t>
    </r>
    <r>
      <rPr>
        <sz val="9"/>
        <rFont val="Arial"/>
        <family val="2"/>
      </rPr>
      <t>Incentive</t>
    </r>
  </si>
  <si>
    <t>Last 6 months of the previous year 2016-17</t>
  </si>
  <si>
    <t>Registeration No., Make and Model Asset</t>
  </si>
  <si>
    <t>Last 6 months of 2017-18</t>
  </si>
  <si>
    <t>1st 6 months of 2018-19</t>
  </si>
  <si>
    <t>b) Tempered Vehicles</t>
  </si>
  <si>
    <t>c) Confiscated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</si>
</sst>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21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2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Continuous" vertical="top" wrapText="1"/>
    </xf>
    <xf numFmtId="0" fontId="4" fillId="0" borderId="4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4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Continuous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/>
    <xf numFmtId="0" fontId="3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Continuous" vertical="top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Continuous" vertical="top" wrapText="1"/>
    </xf>
    <xf numFmtId="0" fontId="3" fillId="0" borderId="16" xfId="0" applyFont="1" applyFill="1" applyBorder="1" applyAlignment="1">
      <alignment horizontal="center" vertical="top" wrapText="1"/>
    </xf>
    <xf numFmtId="0" fontId="8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9" xfId="0" applyFont="1" applyBorder="1"/>
    <xf numFmtId="0" fontId="4" fillId="0" borderId="21" xfId="0" applyFont="1" applyBorder="1"/>
    <xf numFmtId="0" fontId="4" fillId="0" borderId="0" xfId="4" applyFont="1" applyFill="1" applyBorder="1" applyAlignment="1" applyProtection="1">
      <alignment vertical="top"/>
      <protection locked="0"/>
    </xf>
    <xf numFmtId="0" fontId="11" fillId="0" borderId="0" xfId="4" applyFont="1" applyBorder="1" applyAlignment="1" applyProtection="1">
      <alignment vertical="center" wrapText="1"/>
      <protection locked="0"/>
    </xf>
    <xf numFmtId="0" fontId="4" fillId="0" borderId="0" xfId="4" applyFont="1" applyBorder="1" applyAlignment="1" applyProtection="1">
      <alignment vertical="top"/>
      <protection locked="0"/>
    </xf>
    <xf numFmtId="165" fontId="3" fillId="2" borderId="4" xfId="2" applyNumberFormat="1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165" fontId="3" fillId="2" borderId="4" xfId="2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165" fontId="3" fillId="2" borderId="4" xfId="2" applyNumberFormat="1" applyFont="1" applyFill="1" applyBorder="1" applyAlignment="1" applyProtection="1">
      <alignment vertical="center"/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13" fillId="0" borderId="0" xfId="4" applyFont="1" applyFill="1" applyBorder="1" applyAlignment="1" applyProtection="1">
      <alignment vertical="center"/>
      <protection locked="0"/>
    </xf>
    <xf numFmtId="0" fontId="4" fillId="0" borderId="0" xfId="4" applyFont="1" applyBorder="1" applyAlignment="1" applyProtection="1">
      <alignment vertical="center"/>
      <protection locked="0"/>
    </xf>
    <xf numFmtId="0" fontId="4" fillId="0" borderId="0" xfId="4" applyFont="1" applyBorder="1" applyAlignment="1" applyProtection="1">
      <alignment vertical="top" wrapText="1"/>
      <protection locked="0"/>
    </xf>
    <xf numFmtId="0" fontId="8" fillId="0" borderId="0" xfId="4" applyFont="1" applyBorder="1" applyAlignment="1" applyProtection="1">
      <alignment vertical="top"/>
      <protection locked="0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3" fillId="0" borderId="2" xfId="0" quotePrefix="1" applyFont="1" applyFill="1" applyBorder="1" applyAlignment="1">
      <alignment horizontal="center" vertical="top"/>
    </xf>
    <xf numFmtId="0" fontId="4" fillId="0" borderId="22" xfId="0" quotePrefix="1" applyFont="1" applyFill="1" applyBorder="1" applyAlignment="1">
      <alignment horizontal="center" vertical="top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8" xfId="0" quotePrefix="1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top" wrapText="1"/>
    </xf>
    <xf numFmtId="0" fontId="8" fillId="0" borderId="4" xfId="0" quotePrefix="1" applyFont="1" applyFill="1" applyBorder="1" applyAlignment="1">
      <alignment horizontal="center" vertical="top" wrapText="1"/>
    </xf>
    <xf numFmtId="0" fontId="3" fillId="0" borderId="9" xfId="0" quotePrefix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8" fillId="0" borderId="23" xfId="0" quotePrefix="1" applyFont="1" applyFill="1" applyBorder="1" applyAlignment="1">
      <alignment horizontal="center" vertical="top" wrapText="1"/>
    </xf>
    <xf numFmtId="0" fontId="4" fillId="0" borderId="4" xfId="0" quotePrefix="1" applyFont="1" applyFill="1" applyBorder="1" applyAlignment="1">
      <alignment horizontal="center"/>
    </xf>
    <xf numFmtId="164" fontId="7" fillId="0" borderId="4" xfId="2" applyNumberFormat="1" applyFont="1" applyFill="1" applyBorder="1" applyAlignment="1" applyProtection="1">
      <alignment horizontal="left" vertical="center"/>
    </xf>
    <xf numFmtId="164" fontId="7" fillId="0" borderId="4" xfId="2" applyNumberFormat="1" applyFont="1" applyFill="1" applyBorder="1" applyAlignment="1" applyProtection="1">
      <alignment horizontal="left" vertical="center" wrapText="1"/>
    </xf>
    <xf numFmtId="164" fontId="7" fillId="0" borderId="4" xfId="2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18" fillId="0" borderId="8" xfId="0" quotePrefix="1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24" xfId="0" quotePrefix="1" applyFont="1" applyFill="1" applyBorder="1" applyAlignment="1">
      <alignment horizontal="center" vertical="top" wrapText="1"/>
    </xf>
    <xf numFmtId="164" fontId="7" fillId="0" borderId="0" xfId="2" applyNumberFormat="1" applyFont="1" applyFill="1" applyBorder="1" applyAlignment="1" applyProtection="1">
      <alignment horizontal="left" vertical="center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/>
    <xf numFmtId="0" fontId="3" fillId="0" borderId="4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 vertical="top" wrapText="1"/>
    </xf>
    <xf numFmtId="0" fontId="3" fillId="0" borderId="0" xfId="0" quotePrefix="1" applyFont="1"/>
    <xf numFmtId="0" fontId="3" fillId="0" borderId="1" xfId="0" quotePrefix="1" applyFont="1" applyBorder="1"/>
    <xf numFmtId="0" fontId="3" fillId="0" borderId="0" xfId="0" quotePrefix="1" applyFont="1" applyBorder="1" applyAlignment="1">
      <alignment horizontal="center"/>
    </xf>
    <xf numFmtId="0" fontId="3" fillId="0" borderId="23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15" fillId="0" borderId="4" xfId="4" applyFont="1" applyBorder="1" applyAlignment="1" applyProtection="1">
      <alignment vertical="center" wrapText="1"/>
      <protection locked="0"/>
    </xf>
    <xf numFmtId="0" fontId="15" fillId="0" borderId="4" xfId="4" applyFont="1" applyBorder="1" applyAlignment="1" applyProtection="1">
      <alignment horizontal="center" vertical="top" wrapText="1"/>
      <protection locked="0"/>
    </xf>
    <xf numFmtId="0" fontId="15" fillId="0" borderId="4" xfId="4" applyFont="1" applyBorder="1" applyAlignment="1" applyProtection="1">
      <alignment horizontal="left" vertical="top" wrapText="1"/>
      <protection locked="0"/>
    </xf>
    <xf numFmtId="0" fontId="13" fillId="0" borderId="4" xfId="4" applyFont="1" applyBorder="1" applyAlignment="1" applyProtection="1">
      <alignment horizontal="center" vertical="top" wrapText="1"/>
      <protection locked="0"/>
    </xf>
    <xf numFmtId="164" fontId="13" fillId="0" borderId="4" xfId="2" applyNumberFormat="1" applyFont="1" applyFill="1" applyBorder="1" applyAlignment="1" applyProtection="1">
      <alignment horizontal="left" vertical="top" wrapText="1"/>
      <protection locked="0"/>
    </xf>
    <xf numFmtId="164" fontId="7" fillId="0" borderId="4" xfId="3" applyNumberFormat="1" applyFont="1" applyFill="1" applyBorder="1" applyAlignment="1" applyProtection="1">
      <alignment horizontal="left" vertical="center"/>
      <protection locked="0"/>
    </xf>
    <xf numFmtId="164" fontId="7" fillId="0" borderId="4" xfId="3" applyNumberFormat="1" applyFont="1" applyFill="1" applyBorder="1" applyAlignment="1" applyProtection="1">
      <alignment horizontal="left" vertical="center" wrapText="1"/>
      <protection locked="0"/>
    </xf>
    <xf numFmtId="165" fontId="3" fillId="2" borderId="4" xfId="2" quotePrefix="1" applyNumberFormat="1" applyFont="1" applyFill="1" applyBorder="1" applyAlignment="1" applyProtection="1">
      <alignment horizontal="left" vertical="center"/>
      <protection locked="0"/>
    </xf>
    <xf numFmtId="165" fontId="3" fillId="2" borderId="21" xfId="2" quotePrefix="1" applyNumberFormat="1" applyFont="1" applyFill="1" applyBorder="1" applyAlignment="1" applyProtection="1">
      <alignment horizontal="left" vertical="center"/>
      <protection locked="0"/>
    </xf>
    <xf numFmtId="164" fontId="7" fillId="0" borderId="4" xfId="3" applyNumberFormat="1" applyFont="1" applyFill="1" applyBorder="1" applyAlignment="1" applyProtection="1">
      <alignment vertical="top"/>
      <protection locked="0"/>
    </xf>
    <xf numFmtId="164" fontId="7" fillId="0" borderId="4" xfId="3" applyNumberFormat="1" applyFont="1" applyFill="1" applyBorder="1" applyAlignment="1" applyProtection="1">
      <alignment horizontal="left" vertical="top" wrapText="1"/>
      <protection locked="0"/>
    </xf>
    <xf numFmtId="165" fontId="3" fillId="2" borderId="4" xfId="2" quotePrefix="1" applyNumberFormat="1" applyFont="1" applyFill="1" applyBorder="1" applyAlignment="1" applyProtection="1">
      <alignment vertical="top"/>
      <protection locked="0"/>
    </xf>
    <xf numFmtId="164" fontId="7" fillId="0" borderId="4" xfId="3" quotePrefix="1" applyNumberFormat="1" applyFont="1" applyFill="1" applyBorder="1" applyAlignment="1" applyProtection="1">
      <alignment horizontal="left" vertical="top" wrapText="1"/>
      <protection locked="0"/>
    </xf>
    <xf numFmtId="164" fontId="7" fillId="0" borderId="4" xfId="3" applyNumberFormat="1" applyFont="1" applyFill="1" applyBorder="1" applyAlignment="1" applyProtection="1">
      <alignment vertical="center"/>
      <protection locked="0"/>
    </xf>
    <xf numFmtId="164" fontId="7" fillId="0" borderId="4" xfId="3" applyNumberFormat="1" applyFont="1" applyFill="1" applyBorder="1" applyAlignment="1" applyProtection="1">
      <alignment vertical="center" wrapText="1"/>
      <protection locked="0"/>
    </xf>
    <xf numFmtId="165" fontId="3" fillId="2" borderId="4" xfId="2" quotePrefix="1" applyNumberFormat="1" applyFont="1" applyFill="1" applyBorder="1" applyAlignment="1" applyProtection="1">
      <alignment vertical="center"/>
      <protection locked="0"/>
    </xf>
    <xf numFmtId="164" fontId="7" fillId="2" borderId="4" xfId="3" applyNumberFormat="1" applyFont="1" applyFill="1" applyBorder="1" applyAlignment="1" applyProtection="1">
      <alignment vertical="center" wrapText="1"/>
      <protection locked="0"/>
    </xf>
    <xf numFmtId="164" fontId="7" fillId="0" borderId="4" xfId="3" quotePrefix="1" applyNumberFormat="1" applyFont="1" applyFill="1" applyBorder="1" applyAlignment="1" applyProtection="1">
      <alignment horizontal="left" vertical="top"/>
      <protection locked="0"/>
    </xf>
    <xf numFmtId="164" fontId="3" fillId="2" borderId="4" xfId="2" applyNumberFormat="1" applyFont="1" applyFill="1" applyBorder="1" applyAlignment="1" applyProtection="1">
      <alignment vertical="center"/>
      <protection locked="0"/>
    </xf>
    <xf numFmtId="164" fontId="3" fillId="2" borderId="4" xfId="2" applyNumberFormat="1" applyFont="1" applyFill="1" applyBorder="1" applyAlignment="1" applyProtection="1">
      <alignment horizontal="left" vertical="top" wrapText="1"/>
      <protection locked="0"/>
    </xf>
    <xf numFmtId="164" fontId="15" fillId="0" borderId="4" xfId="2" applyNumberFormat="1" applyFont="1" applyBorder="1" applyAlignment="1" applyProtection="1">
      <alignment horizontal="center" vertical="top"/>
      <protection hidden="1"/>
    </xf>
    <xf numFmtId="164" fontId="15" fillId="0" borderId="4" xfId="4" applyNumberFormat="1" applyFont="1" applyBorder="1" applyAlignment="1" applyProtection="1">
      <alignment horizontal="left" vertical="top"/>
      <protection hidden="1"/>
    </xf>
    <xf numFmtId="164" fontId="15" fillId="0" borderId="4" xfId="2" applyNumberFormat="1" applyFont="1" applyBorder="1" applyAlignment="1" applyProtection="1">
      <alignment horizontal="left" vertical="top"/>
      <protection hidden="1"/>
    </xf>
    <xf numFmtId="165" fontId="13" fillId="0" borderId="5" xfId="4" applyNumberFormat="1" applyFont="1" applyFill="1" applyBorder="1" applyAlignment="1" applyProtection="1">
      <alignment horizontal="right" vertical="top"/>
      <protection hidden="1"/>
    </xf>
    <xf numFmtId="0" fontId="13" fillId="0" borderId="5" xfId="4" applyFont="1" applyFill="1" applyBorder="1" applyAlignment="1" applyProtection="1">
      <alignment horizontal="left" vertical="top"/>
      <protection hidden="1"/>
    </xf>
    <xf numFmtId="165" fontId="13" fillId="0" borderId="4" xfId="2" applyNumberFormat="1" applyFont="1" applyFill="1" applyBorder="1" applyAlignment="1" applyProtection="1">
      <alignment vertical="top"/>
      <protection hidden="1"/>
    </xf>
    <xf numFmtId="165" fontId="13" fillId="0" borderId="4" xfId="2" quotePrefix="1" applyNumberFormat="1" applyFont="1" applyFill="1" applyBorder="1" applyAlignment="1" applyProtection="1">
      <alignment vertical="top"/>
      <protection hidden="1"/>
    </xf>
    <xf numFmtId="165" fontId="3" fillId="0" borderId="4" xfId="2" applyNumberFormat="1" applyFont="1" applyFill="1" applyBorder="1" applyAlignment="1" applyProtection="1">
      <alignment vertical="top"/>
      <protection hidden="1"/>
    </xf>
    <xf numFmtId="165" fontId="13" fillId="3" borderId="4" xfId="2" applyNumberFormat="1" applyFont="1" applyFill="1" applyBorder="1" applyAlignment="1" applyProtection="1">
      <alignment horizontal="right" vertical="top"/>
      <protection hidden="1"/>
    </xf>
    <xf numFmtId="165" fontId="13" fillId="3" borderId="4" xfId="2" quotePrefix="1" applyNumberFormat="1" applyFont="1" applyFill="1" applyBorder="1" applyAlignment="1" applyProtection="1">
      <alignment vertical="top"/>
      <protection hidden="1"/>
    </xf>
    <xf numFmtId="0" fontId="13" fillId="0" borderId="41" xfId="4" applyFont="1" applyFill="1" applyBorder="1" applyAlignment="1" applyProtection="1">
      <alignment vertical="top"/>
      <protection hidden="1"/>
    </xf>
    <xf numFmtId="0" fontId="13" fillId="0" borderId="43" xfId="4" applyFont="1" applyFill="1" applyBorder="1" applyAlignment="1" applyProtection="1">
      <alignment vertical="top"/>
      <protection hidden="1"/>
    </xf>
    <xf numFmtId="0" fontId="11" fillId="0" borderId="0" xfId="4" applyFont="1" applyBorder="1" applyAlignment="1" applyProtection="1">
      <alignment horizontal="center" vertical="center" wrapText="1"/>
      <protection locked="0"/>
    </xf>
    <xf numFmtId="164" fontId="15" fillId="0" borderId="14" xfId="2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9" xfId="0" quotePrefix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21" xfId="0" quotePrefix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3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42" xfId="4" applyFont="1" applyFill="1" applyBorder="1" applyAlignment="1" applyProtection="1">
      <alignment horizontal="left" vertical="center"/>
      <protection hidden="1"/>
    </xf>
    <xf numFmtId="0" fontId="3" fillId="0" borderId="25" xfId="4" applyFont="1" applyFill="1" applyBorder="1" applyAlignment="1" applyProtection="1">
      <alignment horizontal="left" vertical="center"/>
      <protection hidden="1"/>
    </xf>
    <xf numFmtId="0" fontId="3" fillId="0" borderId="28" xfId="4" applyFont="1" applyFill="1" applyBorder="1" applyAlignment="1" applyProtection="1">
      <alignment horizontal="left" vertical="center"/>
      <protection hidden="1"/>
    </xf>
    <xf numFmtId="164" fontId="15" fillId="0" borderId="21" xfId="2" quotePrefix="1" applyNumberFormat="1" applyFont="1" applyBorder="1" applyAlignment="1" applyProtection="1">
      <alignment horizontal="center" vertical="top" wrapText="1"/>
      <protection locked="0"/>
    </xf>
    <xf numFmtId="164" fontId="15" fillId="0" borderId="14" xfId="2" applyNumberFormat="1" applyFont="1" applyBorder="1" applyAlignment="1" applyProtection="1">
      <alignment horizontal="center" vertical="top" wrapText="1"/>
      <protection locked="0"/>
    </xf>
    <xf numFmtId="164" fontId="15" fillId="0" borderId="4" xfId="2" quotePrefix="1" applyNumberFormat="1" applyFont="1" applyBorder="1" applyAlignment="1" applyProtection="1">
      <alignment horizontal="center" vertical="top" wrapText="1"/>
      <protection locked="0"/>
    </xf>
    <xf numFmtId="164" fontId="15" fillId="0" borderId="4" xfId="2" applyNumberFormat="1" applyFont="1" applyBorder="1" applyAlignment="1" applyProtection="1">
      <alignment horizontal="center" vertical="top" wrapText="1"/>
      <protection locked="0"/>
    </xf>
    <xf numFmtId="0" fontId="13" fillId="0" borderId="2" xfId="4" applyFont="1" applyFill="1" applyBorder="1" applyAlignment="1" applyProtection="1">
      <alignment horizontal="center" vertical="top" wrapText="1"/>
      <protection locked="0"/>
    </xf>
    <xf numFmtId="0" fontId="3" fillId="0" borderId="28" xfId="4" applyFont="1" applyFill="1" applyBorder="1" applyAlignment="1" applyProtection="1">
      <alignment horizontal="center" vertical="top"/>
      <protection locked="0"/>
    </xf>
    <xf numFmtId="0" fontId="6" fillId="0" borderId="1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1" fillId="0" borderId="0" xfId="4" applyFont="1" applyBorder="1" applyAlignment="1" applyProtection="1">
      <alignment vertical="center"/>
      <protection locked="0"/>
    </xf>
    <xf numFmtId="0" fontId="15" fillId="0" borderId="21" xfId="4" applyFont="1" applyBorder="1" applyAlignment="1" applyProtection="1">
      <alignment horizontal="center" vertical="top" wrapText="1"/>
      <protection locked="0"/>
    </xf>
    <xf numFmtId="0" fontId="19" fillId="0" borderId="4" xfId="4" quotePrefix="1" applyFont="1" applyBorder="1" applyAlignment="1" applyProtection="1">
      <alignment vertical="center" wrapText="1"/>
      <protection locked="0"/>
    </xf>
    <xf numFmtId="164" fontId="15" fillId="0" borderId="4" xfId="2" applyNumberFormat="1" applyFont="1" applyBorder="1" applyAlignment="1" applyProtection="1">
      <alignment horizontal="center" vertical="top"/>
      <protection locked="0"/>
    </xf>
    <xf numFmtId="164" fontId="15" fillId="0" borderId="4" xfId="4" applyNumberFormat="1" applyFont="1" applyBorder="1" applyAlignment="1" applyProtection="1">
      <alignment horizontal="left" vertical="top"/>
      <protection locked="0"/>
    </xf>
    <xf numFmtId="0" fontId="19" fillId="0" borderId="4" xfId="4" quotePrefix="1" applyFont="1" applyBorder="1" applyAlignment="1" applyProtection="1">
      <alignment vertical="center"/>
      <protection locked="0"/>
    </xf>
    <xf numFmtId="164" fontId="15" fillId="0" borderId="4" xfId="2" applyNumberFormat="1" applyFont="1" applyBorder="1" applyAlignment="1" applyProtection="1">
      <alignment horizontal="left" vertical="top"/>
      <protection locked="0"/>
    </xf>
    <xf numFmtId="0" fontId="20" fillId="0" borderId="4" xfId="4" applyFont="1" applyBorder="1" applyAlignment="1" applyProtection="1">
      <alignment vertical="center" wrapText="1"/>
      <protection locked="0"/>
    </xf>
    <xf numFmtId="0" fontId="13" fillId="0" borderId="21" xfId="4" applyFont="1" applyBorder="1" applyAlignment="1" applyProtection="1">
      <alignment horizontal="center" vertical="top" wrapText="1"/>
      <protection locked="0"/>
    </xf>
    <xf numFmtId="164" fontId="20" fillId="0" borderId="4" xfId="2" applyNumberFormat="1" applyFont="1" applyFill="1" applyBorder="1" applyAlignment="1" applyProtection="1">
      <alignment vertical="center"/>
      <protection locked="0"/>
    </xf>
    <xf numFmtId="165" fontId="13" fillId="0" borderId="5" xfId="4" applyNumberFormat="1" applyFont="1" applyFill="1" applyBorder="1" applyAlignment="1" applyProtection="1">
      <alignment horizontal="right" vertical="top"/>
      <protection locked="0"/>
    </xf>
    <xf numFmtId="0" fontId="13" fillId="0" borderId="9" xfId="4" applyFont="1" applyFill="1" applyBorder="1" applyAlignment="1" applyProtection="1">
      <alignment horizontal="left" vertical="top"/>
      <protection locked="0"/>
    </xf>
    <xf numFmtId="165" fontId="13" fillId="0" borderId="4" xfId="2" applyNumberFormat="1" applyFont="1" applyFill="1" applyBorder="1" applyAlignment="1" applyProtection="1">
      <alignment vertical="top"/>
      <protection locked="0"/>
    </xf>
    <xf numFmtId="165" fontId="13" fillId="0" borderId="21" xfId="2" quotePrefix="1" applyNumberFormat="1" applyFont="1" applyFill="1" applyBorder="1" applyAlignment="1" applyProtection="1">
      <alignment vertical="top"/>
      <protection locked="0"/>
    </xf>
    <xf numFmtId="0" fontId="13" fillId="0" borderId="25" xfId="4" applyFont="1" applyFill="1" applyBorder="1" applyAlignment="1" applyProtection="1">
      <alignment horizontal="right" vertical="top"/>
      <protection hidden="1"/>
    </xf>
    <xf numFmtId="165" fontId="13" fillId="0" borderId="4" xfId="2" quotePrefix="1" applyNumberFormat="1" applyFont="1" applyFill="1" applyBorder="1" applyAlignment="1" applyProtection="1">
      <alignment vertical="top"/>
      <protection locked="0"/>
    </xf>
    <xf numFmtId="165" fontId="3" fillId="0" borderId="4" xfId="2" applyNumberFormat="1" applyFont="1" applyFill="1" applyBorder="1" applyAlignment="1" applyProtection="1">
      <alignment vertical="top"/>
      <protection locked="0"/>
    </xf>
    <xf numFmtId="164" fontId="20" fillId="3" borderId="4" xfId="2" applyNumberFormat="1" applyFont="1" applyFill="1" applyBorder="1" applyAlignment="1" applyProtection="1">
      <alignment horizontal="left" vertical="top"/>
      <protection locked="0"/>
    </xf>
    <xf numFmtId="165" fontId="13" fillId="3" borderId="4" xfId="2" applyNumberFormat="1" applyFont="1" applyFill="1" applyBorder="1" applyAlignment="1" applyProtection="1">
      <alignment horizontal="right" vertical="top"/>
      <protection locked="0"/>
    </xf>
    <xf numFmtId="165" fontId="13" fillId="3" borderId="4" xfId="2" quotePrefix="1" applyNumberFormat="1" applyFont="1" applyFill="1" applyBorder="1" applyAlignment="1" applyProtection="1">
      <alignment vertical="top"/>
      <protection locked="0"/>
    </xf>
    <xf numFmtId="0" fontId="4" fillId="0" borderId="0" xfId="6" applyProtection="1">
      <protection locked="0"/>
    </xf>
    <xf numFmtId="0" fontId="8" fillId="0" borderId="0" xfId="6" applyFont="1" applyProtection="1">
      <protection locked="0"/>
    </xf>
    <xf numFmtId="0" fontId="4" fillId="0" borderId="0" xfId="6" applyAlignment="1" applyProtection="1">
      <protection locked="0"/>
    </xf>
    <xf numFmtId="0" fontId="10" fillId="0" borderId="0" xfId="6" applyFont="1" applyBorder="1" applyAlignment="1" applyProtection="1">
      <alignment horizontal="center" vertical="center"/>
      <protection locked="0"/>
    </xf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Normal 3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A18" sqref="A18"/>
    </sheetView>
  </sheetViews>
  <sheetFormatPr defaultRowHeight="12.75" x14ac:dyDescent="0.2"/>
  <cols>
    <col min="1" max="1" width="10.85546875" style="7" customWidth="1"/>
    <col min="2" max="2" width="14.5703125" style="7" customWidth="1"/>
    <col min="3" max="3" width="10" style="7" customWidth="1"/>
    <col min="4" max="4" width="10.140625" style="7" customWidth="1"/>
    <col min="5" max="6" width="9.42578125" style="7" customWidth="1"/>
    <col min="7" max="7" width="10.42578125" style="7" customWidth="1"/>
    <col min="8" max="8" width="8" style="7" customWidth="1"/>
    <col min="9" max="9" width="8.85546875" style="7" customWidth="1"/>
    <col min="10" max="10" width="11.85546875" style="7" customWidth="1"/>
    <col min="11" max="11" width="12.42578125" style="7" customWidth="1"/>
    <col min="12" max="12" width="10.140625" style="7" customWidth="1"/>
    <col min="13" max="16384" width="9.140625" style="7"/>
  </cols>
  <sheetData>
    <row r="1" spans="1:12" ht="27" customHeight="1" x14ac:dyDescent="0.2">
      <c r="A1" s="28"/>
      <c r="B1" s="28"/>
      <c r="K1" s="31"/>
      <c r="L1" s="49" t="s">
        <v>0</v>
      </c>
    </row>
    <row r="2" spans="1:12" ht="19.5" customHeight="1" x14ac:dyDescent="0.2">
      <c r="A2" s="169" t="s">
        <v>454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ht="15" x14ac:dyDescent="0.2">
      <c r="A5" s="1" t="s">
        <v>1</v>
      </c>
      <c r="B5" s="1"/>
      <c r="L5" s="2" t="s">
        <v>2</v>
      </c>
    </row>
    <row r="6" spans="1:12" ht="15" x14ac:dyDescent="0.2">
      <c r="A6" s="1" t="s">
        <v>86</v>
      </c>
      <c r="B6" s="1"/>
      <c r="L6" s="2" t="s">
        <v>3</v>
      </c>
    </row>
    <row r="7" spans="1:12" ht="15" x14ac:dyDescent="0.2">
      <c r="A7" s="1"/>
      <c r="B7" s="1"/>
      <c r="C7" s="117" t="s">
        <v>490</v>
      </c>
      <c r="D7" s="117" t="s">
        <v>491</v>
      </c>
      <c r="L7" s="2"/>
    </row>
    <row r="8" spans="1:12" ht="15.75" thickBot="1" x14ac:dyDescent="0.25">
      <c r="A8" s="1"/>
      <c r="B8" s="1"/>
      <c r="L8" s="2"/>
    </row>
    <row r="9" spans="1:12" ht="22.5" customHeight="1" thickBot="1" x14ac:dyDescent="0.25">
      <c r="A9" s="156" t="s">
        <v>72</v>
      </c>
      <c r="B9" s="157"/>
      <c r="C9" s="163" t="s">
        <v>4</v>
      </c>
      <c r="D9" s="164"/>
      <c r="E9" s="165"/>
      <c r="F9" s="166" t="s">
        <v>5</v>
      </c>
      <c r="G9" s="167"/>
      <c r="H9" s="168"/>
      <c r="I9" s="171" t="s">
        <v>6</v>
      </c>
      <c r="J9" s="172"/>
      <c r="K9" s="160" t="s">
        <v>456</v>
      </c>
      <c r="L9" s="162" t="s">
        <v>8</v>
      </c>
    </row>
    <row r="10" spans="1:12" ht="55.5" customHeight="1" x14ac:dyDescent="0.2">
      <c r="A10" s="158"/>
      <c r="B10" s="159"/>
      <c r="C10" s="30" t="s">
        <v>407</v>
      </c>
      <c r="D10" s="30" t="s">
        <v>438</v>
      </c>
      <c r="E10" s="90" t="s">
        <v>455</v>
      </c>
      <c r="F10" s="109" t="s">
        <v>488</v>
      </c>
      <c r="G10" s="111" t="s">
        <v>478</v>
      </c>
      <c r="H10" s="110" t="s">
        <v>7</v>
      </c>
      <c r="I10" s="109" t="s">
        <v>479</v>
      </c>
      <c r="J10" s="91" t="s">
        <v>459</v>
      </c>
      <c r="K10" s="161"/>
      <c r="L10" s="161"/>
    </row>
    <row r="11" spans="1:12" x14ac:dyDescent="0.2">
      <c r="A11" s="107" t="s">
        <v>9</v>
      </c>
      <c r="B11" s="107"/>
      <c r="C11" s="107" t="s">
        <v>10</v>
      </c>
      <c r="D11" s="107" t="s">
        <v>11</v>
      </c>
      <c r="E11" s="107" t="s">
        <v>12</v>
      </c>
      <c r="F11" s="107" t="s">
        <v>13</v>
      </c>
      <c r="G11" s="107" t="s">
        <v>14</v>
      </c>
      <c r="H11" s="107" t="s">
        <v>15</v>
      </c>
      <c r="I11" s="107" t="s">
        <v>16</v>
      </c>
      <c r="J11" s="107" t="s">
        <v>17</v>
      </c>
      <c r="K11" s="107" t="s">
        <v>18</v>
      </c>
      <c r="L11" s="107" t="s">
        <v>19</v>
      </c>
    </row>
    <row r="12" spans="1:12" ht="34.5" customHeight="1" x14ac:dyDescent="0.2">
      <c r="A12" s="104" t="s">
        <v>239</v>
      </c>
      <c r="B12" s="105" t="s">
        <v>240</v>
      </c>
      <c r="C12" s="105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8.5" x14ac:dyDescent="0.2">
      <c r="A13" s="104" t="s">
        <v>241</v>
      </c>
      <c r="B13" s="105" t="s">
        <v>242</v>
      </c>
      <c r="C13" s="105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.75" customHeight="1" x14ac:dyDescent="0.2">
      <c r="A14" s="104" t="s">
        <v>492</v>
      </c>
      <c r="B14" s="105" t="s">
        <v>244</v>
      </c>
      <c r="C14" s="105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2.75" x14ac:dyDescent="0.2">
      <c r="A15" s="104" t="s">
        <v>245</v>
      </c>
      <c r="B15" s="105" t="s">
        <v>246</v>
      </c>
      <c r="C15" s="105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8.5" x14ac:dyDescent="0.2">
      <c r="A16" s="104" t="s">
        <v>247</v>
      </c>
      <c r="B16" s="105" t="s">
        <v>248</v>
      </c>
      <c r="C16" s="105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4" customHeight="1" x14ac:dyDescent="0.2">
      <c r="A17" s="104" t="s">
        <v>493</v>
      </c>
      <c r="B17" s="105" t="s">
        <v>252</v>
      </c>
      <c r="C17" s="105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1" customHeight="1" x14ac:dyDescent="0.2">
      <c r="A18" s="104" t="s">
        <v>253</v>
      </c>
      <c r="B18" s="105" t="s">
        <v>254</v>
      </c>
      <c r="C18" s="10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4" customHeight="1" x14ac:dyDescent="0.2">
      <c r="A19" s="104" t="s">
        <v>255</v>
      </c>
      <c r="B19" s="105" t="s">
        <v>256</v>
      </c>
      <c r="C19" s="10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42.75" x14ac:dyDescent="0.2">
      <c r="A20" s="104" t="s">
        <v>257</v>
      </c>
      <c r="B20" s="105" t="s">
        <v>258</v>
      </c>
      <c r="C20" s="105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8.5" x14ac:dyDescent="0.2">
      <c r="A21" s="104" t="s">
        <v>259</v>
      </c>
      <c r="B21" s="105" t="s">
        <v>260</v>
      </c>
      <c r="C21" s="105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8.5" x14ac:dyDescent="0.2">
      <c r="A22" s="104" t="s">
        <v>263</v>
      </c>
      <c r="B22" s="105" t="s">
        <v>264</v>
      </c>
      <c r="C22" s="105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2.75" x14ac:dyDescent="0.2">
      <c r="A23" s="104" t="s">
        <v>265</v>
      </c>
      <c r="B23" s="105" t="s">
        <v>266</v>
      </c>
      <c r="C23" s="105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8.5" x14ac:dyDescent="0.2">
      <c r="A24" s="104" t="s">
        <v>267</v>
      </c>
      <c r="B24" s="105" t="s">
        <v>268</v>
      </c>
      <c r="C24" s="105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4.25" x14ac:dyDescent="0.2">
      <c r="A25" s="104" t="s">
        <v>271</v>
      </c>
      <c r="B25" s="105" t="s">
        <v>272</v>
      </c>
      <c r="C25" s="105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8.5" x14ac:dyDescent="0.2">
      <c r="A26" s="104" t="s">
        <v>275</v>
      </c>
      <c r="B26" s="105" t="s">
        <v>276</v>
      </c>
      <c r="C26" s="105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8.5" x14ac:dyDescent="0.2">
      <c r="A27" s="104" t="s">
        <v>277</v>
      </c>
      <c r="B27" s="105" t="s">
        <v>278</v>
      </c>
      <c r="C27" s="105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8.5" x14ac:dyDescent="0.2">
      <c r="A28" s="104" t="s">
        <v>279</v>
      </c>
      <c r="B28" s="105" t="s">
        <v>280</v>
      </c>
      <c r="C28" s="105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33" customHeight="1" x14ac:dyDescent="0.2">
      <c r="A29" s="104" t="s">
        <v>281</v>
      </c>
      <c r="B29" s="105" t="s">
        <v>282</v>
      </c>
      <c r="C29" s="105"/>
      <c r="D29" s="27"/>
      <c r="E29" s="27"/>
      <c r="F29" s="27"/>
      <c r="G29" s="27"/>
      <c r="H29" s="27"/>
      <c r="I29" s="108"/>
      <c r="J29" s="108"/>
      <c r="K29" s="108"/>
      <c r="L29" s="108"/>
    </row>
    <row r="30" spans="1:12" ht="24.95" customHeight="1" x14ac:dyDescent="0.2">
      <c r="A30" s="104" t="s">
        <v>283</v>
      </c>
      <c r="B30" s="105" t="s">
        <v>284</v>
      </c>
      <c r="C30" s="105"/>
      <c r="D30" s="27"/>
      <c r="E30" s="27"/>
      <c r="F30" s="27"/>
      <c r="G30" s="27"/>
      <c r="H30" s="27"/>
      <c r="I30" s="108"/>
      <c r="J30" s="108"/>
      <c r="K30" s="108"/>
      <c r="L30" s="108"/>
    </row>
    <row r="31" spans="1:12" ht="30.75" customHeight="1" x14ac:dyDescent="0.2">
      <c r="A31" s="104" t="s">
        <v>285</v>
      </c>
      <c r="B31" s="105" t="s">
        <v>286</v>
      </c>
      <c r="C31" s="105"/>
      <c r="D31" s="27"/>
      <c r="E31" s="27"/>
      <c r="F31" s="27"/>
      <c r="G31" s="27"/>
      <c r="H31" s="27"/>
      <c r="I31" s="108"/>
      <c r="J31" s="108"/>
      <c r="K31" s="108"/>
      <c r="L31" s="108"/>
    </row>
    <row r="32" spans="1:12" ht="23.25" customHeight="1" x14ac:dyDescent="0.2">
      <c r="A32" s="104" t="s">
        <v>287</v>
      </c>
      <c r="B32" s="105" t="s">
        <v>288</v>
      </c>
      <c r="C32" s="105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24" customHeight="1" x14ac:dyDescent="0.2">
      <c r="A33" s="104" t="s">
        <v>291</v>
      </c>
      <c r="B33" s="105" t="s">
        <v>292</v>
      </c>
      <c r="C33" s="105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35.25" customHeight="1" x14ac:dyDescent="0.2">
      <c r="A34" s="104" t="s">
        <v>293</v>
      </c>
      <c r="B34" s="105" t="s">
        <v>294</v>
      </c>
      <c r="C34" s="105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42.75" x14ac:dyDescent="0.2">
      <c r="A35" s="104" t="s">
        <v>295</v>
      </c>
      <c r="B35" s="105" t="s">
        <v>296</v>
      </c>
      <c r="C35" s="105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28.5" x14ac:dyDescent="0.2">
      <c r="A36" s="104" t="s">
        <v>297</v>
      </c>
      <c r="B36" s="105" t="s">
        <v>298</v>
      </c>
      <c r="C36" s="105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42.75" x14ac:dyDescent="0.2">
      <c r="A37" s="104" t="s">
        <v>299</v>
      </c>
      <c r="B37" s="106" t="s">
        <v>300</v>
      </c>
      <c r="C37" s="106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28.5" x14ac:dyDescent="0.2">
      <c r="A38" s="104" t="s">
        <v>301</v>
      </c>
      <c r="B38" s="105" t="s">
        <v>302</v>
      </c>
      <c r="C38" s="105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42.75" x14ac:dyDescent="0.2">
      <c r="A39" s="104" t="s">
        <v>451</v>
      </c>
      <c r="B39" s="105" t="s">
        <v>452</v>
      </c>
      <c r="C39" s="105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42.75" x14ac:dyDescent="0.2">
      <c r="A40" s="104" t="s">
        <v>303</v>
      </c>
      <c r="B40" s="105" t="s">
        <v>304</v>
      </c>
      <c r="C40" s="105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32.25" customHeight="1" x14ac:dyDescent="0.2">
      <c r="A41" s="104" t="s">
        <v>305</v>
      </c>
      <c r="B41" s="105" t="s">
        <v>306</v>
      </c>
      <c r="C41" s="105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48.75" customHeight="1" x14ac:dyDescent="0.2">
      <c r="A42" s="104" t="s">
        <v>307</v>
      </c>
      <c r="B42" s="105" t="s">
        <v>308</v>
      </c>
      <c r="C42" s="105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42.75" x14ac:dyDescent="0.2">
      <c r="A43" s="104" t="s">
        <v>309</v>
      </c>
      <c r="B43" s="105" t="s">
        <v>310</v>
      </c>
      <c r="C43" s="105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57" x14ac:dyDescent="0.2">
      <c r="A44" s="104" t="s">
        <v>311</v>
      </c>
      <c r="B44" s="105" t="s">
        <v>312</v>
      </c>
      <c r="C44" s="105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28.5" x14ac:dyDescent="0.2">
      <c r="A45" s="104" t="s">
        <v>313</v>
      </c>
      <c r="B45" s="105" t="s">
        <v>314</v>
      </c>
      <c r="C45" s="105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28.5" x14ac:dyDescent="0.2">
      <c r="A46" s="104" t="s">
        <v>315</v>
      </c>
      <c r="B46" s="105" t="s">
        <v>316</v>
      </c>
      <c r="C46" s="105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71.25" x14ac:dyDescent="0.2">
      <c r="A47" s="104" t="s">
        <v>457</v>
      </c>
      <c r="B47" s="105" t="s">
        <v>458</v>
      </c>
      <c r="C47" s="105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29.25" customHeight="1" x14ac:dyDescent="0.2">
      <c r="A48" s="104" t="s">
        <v>317</v>
      </c>
      <c r="B48" s="105" t="s">
        <v>234</v>
      </c>
      <c r="C48" s="105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71.25" x14ac:dyDescent="0.2">
      <c r="A49" s="104" t="s">
        <v>322</v>
      </c>
      <c r="B49" s="105" t="s">
        <v>323</v>
      </c>
      <c r="C49" s="105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47.25" customHeight="1" x14ac:dyDescent="0.2">
      <c r="A50" s="104" t="s">
        <v>324</v>
      </c>
      <c r="B50" s="105" t="s">
        <v>325</v>
      </c>
      <c r="C50" s="105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7.25" customHeight="1" x14ac:dyDescent="0.2">
      <c r="A51" s="104" t="s">
        <v>330</v>
      </c>
      <c r="B51" s="105" t="s">
        <v>453</v>
      </c>
      <c r="C51" s="105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28.5" x14ac:dyDescent="0.2">
      <c r="A52" s="104" t="s">
        <v>335</v>
      </c>
      <c r="B52" s="105" t="s">
        <v>336</v>
      </c>
      <c r="C52" s="105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42.75" x14ac:dyDescent="0.2">
      <c r="A53" s="104" t="s">
        <v>339</v>
      </c>
      <c r="B53" s="105" t="s">
        <v>340</v>
      </c>
      <c r="C53" s="105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42.75" x14ac:dyDescent="0.2">
      <c r="A54" s="104" t="s">
        <v>343</v>
      </c>
      <c r="B54" s="105" t="s">
        <v>344</v>
      </c>
      <c r="C54" s="105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28.5" x14ac:dyDescent="0.2">
      <c r="A55" s="104" t="s">
        <v>349</v>
      </c>
      <c r="B55" s="105" t="s">
        <v>350</v>
      </c>
      <c r="C55" s="105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28.5" x14ac:dyDescent="0.2">
      <c r="A56" s="104" t="s">
        <v>351</v>
      </c>
      <c r="B56" s="105" t="s">
        <v>352</v>
      </c>
      <c r="C56" s="105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28.5" x14ac:dyDescent="0.2">
      <c r="A57" s="104" t="s">
        <v>353</v>
      </c>
      <c r="B57" s="105" t="s">
        <v>354</v>
      </c>
      <c r="C57" s="105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28.5" x14ac:dyDescent="0.2">
      <c r="A58" s="104" t="s">
        <v>357</v>
      </c>
      <c r="B58" s="105" t="s">
        <v>358</v>
      </c>
      <c r="C58" s="105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26.25" customHeight="1" x14ac:dyDescent="0.2">
      <c r="A59" s="104" t="s">
        <v>359</v>
      </c>
      <c r="B59" s="105" t="s">
        <v>216</v>
      </c>
      <c r="C59" s="105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42.75" x14ac:dyDescent="0.2">
      <c r="A60" s="104" t="s">
        <v>362</v>
      </c>
      <c r="B60" s="105" t="s">
        <v>363</v>
      </c>
      <c r="C60" s="105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42.75" x14ac:dyDescent="0.2">
      <c r="A61" s="104" t="s">
        <v>366</v>
      </c>
      <c r="B61" s="105" t="s">
        <v>367</v>
      </c>
      <c r="C61" s="105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28.5" x14ac:dyDescent="0.2">
      <c r="A62" s="104" t="s">
        <v>372</v>
      </c>
      <c r="B62" s="105" t="s">
        <v>373</v>
      </c>
      <c r="C62" s="105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42.75" x14ac:dyDescent="0.2">
      <c r="A63" s="104" t="s">
        <v>376</v>
      </c>
      <c r="B63" s="105" t="s">
        <v>377</v>
      </c>
      <c r="C63" s="105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42.75" x14ac:dyDescent="0.2">
      <c r="A64" s="104" t="s">
        <v>380</v>
      </c>
      <c r="B64" s="105" t="s">
        <v>381</v>
      </c>
      <c r="C64" s="105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42.75" x14ac:dyDescent="0.2">
      <c r="A65" s="104" t="s">
        <v>384</v>
      </c>
      <c r="B65" s="105" t="s">
        <v>385</v>
      </c>
      <c r="C65" s="105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42.75" x14ac:dyDescent="0.2">
      <c r="A66" s="104" t="s">
        <v>386</v>
      </c>
      <c r="B66" s="105" t="s">
        <v>387</v>
      </c>
      <c r="C66" s="105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28.5" x14ac:dyDescent="0.2">
      <c r="A67" s="104" t="s">
        <v>390</v>
      </c>
      <c r="B67" s="105" t="s">
        <v>391</v>
      </c>
      <c r="C67" s="105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28.5" x14ac:dyDescent="0.2">
      <c r="A68" s="104" t="s">
        <v>392</v>
      </c>
      <c r="B68" s="105" t="s">
        <v>393</v>
      </c>
      <c r="C68" s="105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28.5" x14ac:dyDescent="0.2">
      <c r="A69" s="104" t="s">
        <v>394</v>
      </c>
      <c r="B69" s="105" t="s">
        <v>395</v>
      </c>
      <c r="C69" s="105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28.5" x14ac:dyDescent="0.2">
      <c r="A70" s="104" t="s">
        <v>397</v>
      </c>
      <c r="B70" s="105" t="s">
        <v>398</v>
      </c>
      <c r="C70" s="105"/>
      <c r="D70" s="27"/>
      <c r="E70" s="27"/>
      <c r="F70" s="27"/>
      <c r="G70" s="27"/>
      <c r="H70" s="27"/>
      <c r="I70" s="27"/>
      <c r="J70" s="27"/>
      <c r="K70" s="27"/>
      <c r="L70" s="27"/>
    </row>
    <row r="73" spans="1:12" ht="14.25" x14ac:dyDescent="0.2">
      <c r="A73" s="112"/>
    </row>
  </sheetData>
  <mergeCells count="7">
    <mergeCell ref="A2:L2"/>
    <mergeCell ref="I9:J9"/>
    <mergeCell ref="A9:B10"/>
    <mergeCell ref="K9:K10"/>
    <mergeCell ref="L9:L10"/>
    <mergeCell ref="C9:E9"/>
    <mergeCell ref="F9:H9"/>
  </mergeCells>
  <phoneticPr fontId="0" type="noConversion"/>
  <pageMargins left="0.32" right="0.25" top="0.59" bottom="0.17" header="0.5" footer="0.2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zoomScaleNormal="100" workbookViewId="0">
      <selection sqref="A1:G30"/>
    </sheetView>
  </sheetViews>
  <sheetFormatPr defaultRowHeight="12.75" x14ac:dyDescent="0.2"/>
  <cols>
    <col min="1" max="2" width="25.42578125" style="7" customWidth="1"/>
    <col min="3" max="3" width="18.5703125" style="7" customWidth="1"/>
    <col min="4" max="4" width="20" style="7" customWidth="1"/>
    <col min="5" max="5" width="12.5703125" style="7" customWidth="1"/>
    <col min="6" max="6" width="12" style="7" customWidth="1"/>
    <col min="7" max="7" width="25.5703125" style="7" customWidth="1"/>
    <col min="8" max="16384" width="9.140625" style="7"/>
  </cols>
  <sheetData>
    <row r="1" spans="1:7" ht="23.25" customHeight="1" x14ac:dyDescent="0.2">
      <c r="A1" s="173" t="s">
        <v>50</v>
      </c>
      <c r="B1" s="173"/>
      <c r="C1" s="173"/>
      <c r="D1" s="173"/>
      <c r="E1" s="173"/>
      <c r="F1" s="173"/>
      <c r="G1" s="50" t="s">
        <v>79</v>
      </c>
    </row>
    <row r="2" spans="1:7" ht="15.75" customHeight="1" x14ac:dyDescent="0.2">
      <c r="A2" s="173"/>
      <c r="B2" s="173"/>
      <c r="C2" s="173"/>
      <c r="D2" s="173"/>
      <c r="E2" s="173"/>
      <c r="F2" s="173"/>
      <c r="G2" s="6" t="s">
        <v>85</v>
      </c>
    </row>
    <row r="3" spans="1:7" ht="21" customHeight="1" x14ac:dyDescent="0.2"/>
    <row r="4" spans="1:7" ht="35.25" customHeight="1" x14ac:dyDescent="0.2">
      <c r="A4" s="186" t="s">
        <v>126</v>
      </c>
      <c r="B4" s="186"/>
      <c r="C4" s="186"/>
      <c r="D4" s="186"/>
      <c r="E4" s="186"/>
      <c r="F4" s="186"/>
      <c r="G4" s="186"/>
    </row>
    <row r="5" spans="1:7" ht="15" x14ac:dyDescent="0.2">
      <c r="A5" s="1"/>
      <c r="B5" s="1"/>
      <c r="C5" s="1"/>
    </row>
    <row r="6" spans="1:7" ht="47.25" customHeight="1" x14ac:dyDescent="0.2">
      <c r="A6" s="195" t="s">
        <v>116</v>
      </c>
      <c r="B6" s="57" t="s">
        <v>115</v>
      </c>
      <c r="C6" s="192" t="s">
        <v>107</v>
      </c>
      <c r="D6" s="191"/>
      <c r="E6" s="197" t="s">
        <v>27</v>
      </c>
      <c r="F6" s="198"/>
      <c r="G6" s="193" t="s">
        <v>28</v>
      </c>
    </row>
    <row r="7" spans="1:7" ht="44.25" customHeight="1" x14ac:dyDescent="0.2">
      <c r="A7" s="196"/>
      <c r="B7" s="38"/>
      <c r="C7" s="100" t="s">
        <v>490</v>
      </c>
      <c r="D7" s="101" t="s">
        <v>491</v>
      </c>
      <c r="E7" s="98" t="s">
        <v>459</v>
      </c>
      <c r="F7" s="99" t="s">
        <v>461</v>
      </c>
      <c r="G7" s="194"/>
    </row>
    <row r="8" spans="1:7" s="39" customFormat="1" x14ac:dyDescent="0.2">
      <c r="A8" s="10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</row>
    <row r="10" spans="1:7" ht="15.75" x14ac:dyDescent="0.25">
      <c r="A10" s="60" t="s">
        <v>104</v>
      </c>
      <c r="B10" s="40"/>
    </row>
    <row r="11" spans="1:7" ht="15.75" x14ac:dyDescent="0.25">
      <c r="A11" s="61"/>
      <c r="B11" s="1"/>
    </row>
    <row r="12" spans="1:7" ht="15.75" x14ac:dyDescent="0.25">
      <c r="A12" s="61"/>
      <c r="B12" s="1"/>
    </row>
    <row r="13" spans="1:7" ht="15.75" x14ac:dyDescent="0.25">
      <c r="A13" s="60" t="s">
        <v>105</v>
      </c>
      <c r="B13" s="40"/>
    </row>
    <row r="14" spans="1:7" ht="15.75" x14ac:dyDescent="0.25">
      <c r="A14" s="61" t="s">
        <v>492</v>
      </c>
      <c r="B14" s="1"/>
    </row>
    <row r="15" spans="1:7" ht="15.75" x14ac:dyDescent="0.25">
      <c r="A15" s="61"/>
      <c r="B15" s="1"/>
    </row>
    <row r="16" spans="1:7" ht="15.75" x14ac:dyDescent="0.25">
      <c r="A16" s="60" t="s">
        <v>106</v>
      </c>
      <c r="B16" s="40"/>
    </row>
    <row r="17" spans="1:6" x14ac:dyDescent="0.2">
      <c r="A17" s="58" t="s">
        <v>493</v>
      </c>
    </row>
    <row r="19" spans="1:6" ht="15.75" x14ac:dyDescent="0.25">
      <c r="A19" s="60" t="s">
        <v>131</v>
      </c>
    </row>
    <row r="21" spans="1:6" ht="24.95" customHeight="1" x14ac:dyDescent="0.2">
      <c r="F21" s="7" t="s">
        <v>51</v>
      </c>
    </row>
    <row r="22" spans="1:6" ht="24.95" customHeight="1" x14ac:dyDescent="0.2">
      <c r="F22" s="7" t="s">
        <v>52</v>
      </c>
    </row>
    <row r="23" spans="1:6" ht="24.95" customHeight="1" x14ac:dyDescent="0.2">
      <c r="F23" s="7" t="s">
        <v>53</v>
      </c>
    </row>
  </sheetData>
  <mergeCells count="7">
    <mergeCell ref="A1:F1"/>
    <mergeCell ref="A4:G4"/>
    <mergeCell ref="G6:G7"/>
    <mergeCell ref="A6:A7"/>
    <mergeCell ref="C6:D6"/>
    <mergeCell ref="A2:F2"/>
    <mergeCell ref="E6:F6"/>
  </mergeCells>
  <phoneticPr fontId="0" type="noConversion"/>
  <pageMargins left="1" right="0.75" top="1" bottom="1" header="0.5" footer="0.5"/>
  <pageSetup scale="86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8" sqref="A18"/>
    </sheetView>
  </sheetViews>
  <sheetFormatPr defaultRowHeight="12.75" x14ac:dyDescent="0.2"/>
  <cols>
    <col min="1" max="1" width="17.42578125" style="7" customWidth="1"/>
    <col min="2" max="2" width="13.140625" style="7" customWidth="1"/>
    <col min="3" max="3" width="17.85546875" style="7" customWidth="1"/>
    <col min="4" max="5" width="12.7109375" style="7" customWidth="1"/>
    <col min="6" max="6" width="13.5703125" style="7" customWidth="1"/>
    <col min="7" max="7" width="12.7109375" style="7" customWidth="1"/>
    <col min="8" max="8" width="26" style="7" customWidth="1"/>
    <col min="9" max="9" width="10.140625" style="7" customWidth="1"/>
    <col min="10" max="16384" width="9.140625" style="7"/>
  </cols>
  <sheetData>
    <row r="1" spans="1:8" ht="15" x14ac:dyDescent="0.2">
      <c r="C1" s="28" t="s">
        <v>50</v>
      </c>
      <c r="H1" s="50" t="s">
        <v>70</v>
      </c>
    </row>
    <row r="2" spans="1:8" ht="15.75" customHeight="1" x14ac:dyDescent="0.2">
      <c r="C2" s="28"/>
      <c r="H2" s="6"/>
    </row>
    <row r="4" spans="1:8" ht="37.5" customHeight="1" x14ac:dyDescent="0.2">
      <c r="C4" s="186" t="s">
        <v>128</v>
      </c>
      <c r="D4" s="186"/>
      <c r="E4" s="186"/>
      <c r="F4" s="186"/>
      <c r="G4" s="186"/>
      <c r="H4" s="186"/>
    </row>
    <row r="5" spans="1:8" ht="15.75" thickBot="1" x14ac:dyDescent="0.25">
      <c r="C5" s="1"/>
    </row>
    <row r="6" spans="1:8" ht="33" customHeight="1" thickBot="1" x14ac:dyDescent="0.25">
      <c r="A6" s="199" t="s">
        <v>80</v>
      </c>
      <c r="B6" s="199"/>
      <c r="C6" s="199"/>
      <c r="D6" s="199"/>
      <c r="E6" s="17"/>
      <c r="F6" s="56" t="s">
        <v>25</v>
      </c>
      <c r="G6" s="41"/>
      <c r="H6" s="42"/>
    </row>
    <row r="7" spans="1:8" ht="66.75" customHeight="1" x14ac:dyDescent="0.2">
      <c r="A7" s="55" t="s">
        <v>112</v>
      </c>
      <c r="B7" s="55" t="s">
        <v>64</v>
      </c>
      <c r="C7" s="116" t="s">
        <v>490</v>
      </c>
      <c r="D7" s="116" t="s">
        <v>491</v>
      </c>
      <c r="E7" s="102" t="s">
        <v>475</v>
      </c>
      <c r="F7" s="98" t="s">
        <v>459</v>
      </c>
      <c r="G7" s="99" t="s">
        <v>461</v>
      </c>
      <c r="H7" s="43" t="s">
        <v>84</v>
      </c>
    </row>
    <row r="8" spans="1:8" x14ac:dyDescent="0.2">
      <c r="A8" s="13" t="s">
        <v>9</v>
      </c>
      <c r="B8" s="13" t="s">
        <v>10</v>
      </c>
      <c r="C8" s="10" t="s">
        <v>11</v>
      </c>
      <c r="D8" s="13" t="s">
        <v>12</v>
      </c>
      <c r="E8" s="13" t="s">
        <v>13</v>
      </c>
      <c r="F8" s="10" t="s">
        <v>14</v>
      </c>
      <c r="G8" s="10" t="s">
        <v>15</v>
      </c>
      <c r="H8" s="10" t="s">
        <v>16</v>
      </c>
    </row>
    <row r="10" spans="1:8" ht="15" x14ac:dyDescent="0.2">
      <c r="C10" s="40"/>
    </row>
    <row r="11" spans="1:8" ht="15" x14ac:dyDescent="0.2">
      <c r="C11" s="1"/>
    </row>
    <row r="12" spans="1:8" ht="15" x14ac:dyDescent="0.2">
      <c r="C12" s="1"/>
    </row>
    <row r="13" spans="1:8" ht="15" x14ac:dyDescent="0.2">
      <c r="C13" s="1"/>
    </row>
    <row r="14" spans="1:8" ht="15" x14ac:dyDescent="0.2">
      <c r="A14" s="7" t="s">
        <v>492</v>
      </c>
      <c r="C14" s="1"/>
    </row>
    <row r="15" spans="1:8" ht="15" x14ac:dyDescent="0.2">
      <c r="C15" s="1"/>
    </row>
    <row r="16" spans="1:8" ht="15" x14ac:dyDescent="0.2">
      <c r="C16" s="48"/>
    </row>
    <row r="17" spans="1:8" x14ac:dyDescent="0.2">
      <c r="A17" s="7" t="s">
        <v>493</v>
      </c>
      <c r="C17" s="7" t="s">
        <v>85</v>
      </c>
    </row>
    <row r="18" spans="1:8" x14ac:dyDescent="0.2">
      <c r="H18" s="7" t="s">
        <v>117</v>
      </c>
    </row>
    <row r="19" spans="1:8" ht="24.95" customHeight="1" x14ac:dyDescent="0.2">
      <c r="H19" s="7" t="s">
        <v>118</v>
      </c>
    </row>
    <row r="20" spans="1:8" ht="24.95" customHeight="1" x14ac:dyDescent="0.2">
      <c r="H20" s="7" t="s">
        <v>119</v>
      </c>
    </row>
    <row r="21" spans="1:8" ht="24.95" customHeight="1" x14ac:dyDescent="0.2"/>
  </sheetData>
  <mergeCells count="2">
    <mergeCell ref="C4:H4"/>
    <mergeCell ref="A6:D6"/>
  </mergeCells>
  <phoneticPr fontId="0" type="noConversion"/>
  <pageMargins left="0.75" right="0.75" top="1" bottom="1" header="0.5" footer="0.5"/>
  <pageSetup scale="90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8" sqref="A18"/>
    </sheetView>
  </sheetViews>
  <sheetFormatPr defaultRowHeight="12.75" x14ac:dyDescent="0.2"/>
  <cols>
    <col min="1" max="1" width="17.85546875" style="7" customWidth="1"/>
    <col min="2" max="4" width="12.7109375" style="7" customWidth="1"/>
    <col min="5" max="5" width="17.140625" style="7" customWidth="1"/>
    <col min="6" max="6" width="16.42578125" style="7" customWidth="1"/>
    <col min="7" max="7" width="27.85546875" style="7" customWidth="1"/>
    <col min="8" max="16384" width="9.140625" style="7"/>
  </cols>
  <sheetData>
    <row r="1" spans="1:7" ht="15" x14ac:dyDescent="0.2">
      <c r="A1" s="28" t="s">
        <v>50</v>
      </c>
      <c r="G1" s="50" t="s">
        <v>87</v>
      </c>
    </row>
    <row r="2" spans="1:7" ht="15.75" customHeight="1" x14ac:dyDescent="0.2">
      <c r="A2" s="28"/>
      <c r="G2" s="6"/>
    </row>
    <row r="4" spans="1:7" ht="37.5" customHeight="1" x14ac:dyDescent="0.2">
      <c r="A4" s="186" t="s">
        <v>93</v>
      </c>
      <c r="B4" s="186"/>
      <c r="C4" s="186"/>
      <c r="D4" s="186"/>
      <c r="E4" s="186"/>
      <c r="F4" s="186"/>
      <c r="G4" s="186"/>
    </row>
    <row r="5" spans="1:7" ht="15.75" thickBot="1" x14ac:dyDescent="0.25">
      <c r="A5" s="1"/>
    </row>
    <row r="6" spans="1:7" ht="33" customHeight="1" thickBot="1" x14ac:dyDescent="0.25">
      <c r="A6" s="197" t="s">
        <v>80</v>
      </c>
      <c r="B6" s="201"/>
      <c r="C6" s="201"/>
      <c r="D6" s="202"/>
      <c r="E6" s="56" t="s">
        <v>25</v>
      </c>
      <c r="F6" s="41"/>
      <c r="G6" s="42"/>
    </row>
    <row r="7" spans="1:7" ht="66.75" customHeight="1" x14ac:dyDescent="0.2">
      <c r="A7" s="55" t="s">
        <v>81</v>
      </c>
      <c r="B7" s="55" t="s">
        <v>82</v>
      </c>
      <c r="C7" s="116" t="s">
        <v>490</v>
      </c>
      <c r="D7" s="120" t="s">
        <v>491</v>
      </c>
      <c r="E7" s="98" t="s">
        <v>459</v>
      </c>
      <c r="F7" s="99" t="s">
        <v>461</v>
      </c>
      <c r="G7" s="43" t="s">
        <v>84</v>
      </c>
    </row>
    <row r="8" spans="1:7" x14ac:dyDescent="0.2">
      <c r="A8" s="10" t="s">
        <v>9</v>
      </c>
      <c r="B8" s="13" t="s">
        <v>10</v>
      </c>
      <c r="C8" s="13" t="s">
        <v>11</v>
      </c>
      <c r="D8" s="10" t="s">
        <v>12</v>
      </c>
      <c r="E8" s="10" t="s">
        <v>13</v>
      </c>
      <c r="F8" s="10" t="s">
        <v>14</v>
      </c>
      <c r="G8" s="10" t="s">
        <v>15</v>
      </c>
    </row>
    <row r="10" spans="1:7" ht="15" x14ac:dyDescent="0.2">
      <c r="A10" s="40"/>
    </row>
    <row r="11" spans="1:7" ht="15" x14ac:dyDescent="0.2">
      <c r="A11" s="1"/>
    </row>
    <row r="12" spans="1:7" ht="15" x14ac:dyDescent="0.2">
      <c r="A12" s="1"/>
    </row>
    <row r="13" spans="1:7" ht="15" x14ac:dyDescent="0.2">
      <c r="A13" s="1"/>
    </row>
    <row r="14" spans="1:7" ht="15" x14ac:dyDescent="0.2">
      <c r="A14" s="1" t="s">
        <v>492</v>
      </c>
    </row>
    <row r="15" spans="1:7" ht="15" x14ac:dyDescent="0.2">
      <c r="A15" s="1"/>
    </row>
    <row r="16" spans="1:7" ht="15" x14ac:dyDescent="0.2">
      <c r="A16" s="200"/>
      <c r="B16" s="200"/>
    </row>
    <row r="17" spans="1:6" x14ac:dyDescent="0.2">
      <c r="A17" s="7" t="s">
        <v>493</v>
      </c>
    </row>
    <row r="18" spans="1:6" x14ac:dyDescent="0.2">
      <c r="F18" s="7" t="s">
        <v>51</v>
      </c>
    </row>
    <row r="19" spans="1:6" ht="24.95" customHeight="1" x14ac:dyDescent="0.2">
      <c r="F19" s="7" t="s">
        <v>52</v>
      </c>
    </row>
    <row r="20" spans="1:6" ht="24.95" customHeight="1" x14ac:dyDescent="0.2">
      <c r="F20" s="7" t="s">
        <v>53</v>
      </c>
    </row>
    <row r="21" spans="1:6" ht="24.95" customHeight="1" x14ac:dyDescent="0.2"/>
  </sheetData>
  <mergeCells count="3">
    <mergeCell ref="A4:G4"/>
    <mergeCell ref="A16:B16"/>
    <mergeCell ref="A6:D6"/>
  </mergeCells>
  <phoneticPr fontId="0" type="noConversion"/>
  <pageMargins left="0.75" right="0.75" top="1" bottom="1" header="0.5" footer="0.5"/>
  <pageSetup orientation="landscape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WhiteSpace="0" zoomScaleNormal="100" workbookViewId="0">
      <selection activeCell="A18" sqref="A18"/>
    </sheetView>
  </sheetViews>
  <sheetFormatPr defaultRowHeight="12.75" x14ac:dyDescent="0.2"/>
  <cols>
    <col min="1" max="1" width="21.42578125" style="7" customWidth="1"/>
    <col min="2" max="2" width="14.42578125" style="7" customWidth="1"/>
    <col min="3" max="3" width="13.7109375" style="7" customWidth="1"/>
    <col min="4" max="4" width="16.140625" style="7" customWidth="1"/>
    <col min="5" max="5" width="17.7109375" style="7" customWidth="1"/>
    <col min="6" max="7" width="12.7109375" style="7" customWidth="1"/>
    <col min="8" max="16384" width="9.140625" style="7"/>
  </cols>
  <sheetData>
    <row r="1" spans="1:12" ht="25.5" customHeight="1" x14ac:dyDescent="0.2">
      <c r="A1" s="32"/>
      <c r="G1" s="50" t="s">
        <v>88</v>
      </c>
    </row>
    <row r="2" spans="1:12" ht="15.75" customHeight="1" x14ac:dyDescent="0.2">
      <c r="A2" s="32"/>
      <c r="G2" s="6" t="s">
        <v>83</v>
      </c>
    </row>
    <row r="4" spans="1:12" ht="18" x14ac:dyDescent="0.25">
      <c r="A4" s="179" t="s">
        <v>94</v>
      </c>
      <c r="B4" s="179"/>
      <c r="C4" s="179"/>
      <c r="D4" s="179"/>
      <c r="E4" s="179"/>
      <c r="F4" s="179"/>
      <c r="G4" s="179"/>
      <c r="H4" s="3"/>
      <c r="I4" s="3"/>
      <c r="J4" s="3"/>
      <c r="K4" s="3"/>
      <c r="L4" s="3"/>
    </row>
    <row r="5" spans="1:12" ht="15.75" thickBot="1" x14ac:dyDescent="0.25">
      <c r="A5" s="1"/>
    </row>
    <row r="6" spans="1:12" ht="96" customHeight="1" x14ac:dyDescent="0.2">
      <c r="A6" s="8" t="s">
        <v>22</v>
      </c>
      <c r="B6" s="94" t="s">
        <v>480</v>
      </c>
      <c r="C6" s="95" t="s">
        <v>476</v>
      </c>
      <c r="D6" s="33" t="s">
        <v>23</v>
      </c>
      <c r="E6" s="33" t="s">
        <v>58</v>
      </c>
      <c r="F6" s="33" t="s">
        <v>89</v>
      </c>
      <c r="G6" s="33" t="s">
        <v>24</v>
      </c>
    </row>
    <row r="7" spans="1:12" ht="15" x14ac:dyDescent="0.2">
      <c r="A7" s="10" t="s">
        <v>9</v>
      </c>
      <c r="B7" s="10" t="s">
        <v>10</v>
      </c>
      <c r="C7" s="115" t="s">
        <v>490</v>
      </c>
      <c r="D7" s="115" t="s">
        <v>491</v>
      </c>
      <c r="E7" s="10" t="s">
        <v>13</v>
      </c>
      <c r="F7" s="10" t="s">
        <v>14</v>
      </c>
      <c r="G7" s="10" t="s">
        <v>15</v>
      </c>
    </row>
    <row r="14" spans="1:12" x14ac:dyDescent="0.2">
      <c r="A14" s="7" t="s">
        <v>492</v>
      </c>
    </row>
    <row r="17" spans="1:5" x14ac:dyDescent="0.2">
      <c r="A17" s="7" t="s">
        <v>493</v>
      </c>
    </row>
    <row r="19" spans="1:5" ht="25.5" customHeight="1" x14ac:dyDescent="0.2">
      <c r="E19" s="7" t="s">
        <v>51</v>
      </c>
    </row>
    <row r="20" spans="1:5" ht="24.95" customHeight="1" x14ac:dyDescent="0.2">
      <c r="E20" s="7" t="s">
        <v>52</v>
      </c>
    </row>
    <row r="21" spans="1:5" ht="24.95" customHeight="1" x14ac:dyDescent="0.2">
      <c r="E21" s="7" t="s">
        <v>53</v>
      </c>
    </row>
    <row r="22" spans="1:5" ht="24.95" customHeight="1" x14ac:dyDescent="0.2"/>
  </sheetData>
  <mergeCells count="1">
    <mergeCell ref="A4:G4"/>
  </mergeCells>
  <phoneticPr fontId="0" type="noConversion"/>
  <pageMargins left="0.75" right="0.75" top="1" bottom="1" header="0.5" footer="0.5"/>
  <pageSetup scale="110" orientation="landscape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18" sqref="A18"/>
    </sheetView>
  </sheetViews>
  <sheetFormatPr defaultRowHeight="12.75" x14ac:dyDescent="0.2"/>
  <cols>
    <col min="1" max="1" width="9.140625" style="7"/>
    <col min="2" max="2" width="33.85546875" style="7" customWidth="1"/>
    <col min="3" max="5" width="15.7109375" style="7" customWidth="1"/>
    <col min="6" max="16384" width="9.140625" style="7"/>
  </cols>
  <sheetData>
    <row r="1" spans="1:5" ht="15.75" x14ac:dyDescent="0.25">
      <c r="E1" s="66" t="s">
        <v>100</v>
      </c>
    </row>
    <row r="2" spans="1:5" ht="15.75" customHeight="1" x14ac:dyDescent="0.25">
      <c r="A2" s="205" t="s">
        <v>461</v>
      </c>
      <c r="B2" s="206"/>
      <c r="C2" s="206"/>
      <c r="D2" s="206"/>
      <c r="E2" s="206"/>
    </row>
    <row r="3" spans="1:5" ht="30" customHeight="1" x14ac:dyDescent="0.2">
      <c r="A3" s="204" t="s">
        <v>111</v>
      </c>
      <c r="B3" s="204"/>
      <c r="C3" s="204"/>
      <c r="D3" s="204"/>
      <c r="E3" s="204"/>
    </row>
    <row r="4" spans="1:5" ht="15" x14ac:dyDescent="0.2">
      <c r="A4" s="212" t="s">
        <v>95</v>
      </c>
      <c r="B4" s="212"/>
      <c r="C4" s="52" t="s">
        <v>108</v>
      </c>
      <c r="D4" s="21"/>
      <c r="E4" s="21"/>
    </row>
    <row r="5" spans="1:5" ht="18" customHeight="1" x14ac:dyDescent="0.2">
      <c r="A5" s="212" t="s">
        <v>96</v>
      </c>
      <c r="B5" s="212"/>
      <c r="C5" s="21"/>
      <c r="D5" s="21"/>
      <c r="E5" s="21"/>
    </row>
    <row r="6" spans="1:5" ht="15.6" customHeight="1" x14ac:dyDescent="0.2">
      <c r="A6" s="212" t="s">
        <v>97</v>
      </c>
      <c r="B6" s="212"/>
      <c r="C6" s="53" t="s">
        <v>98</v>
      </c>
      <c r="D6" s="21"/>
      <c r="E6" s="21"/>
    </row>
    <row r="7" spans="1:5" ht="15.6" customHeight="1" x14ac:dyDescent="0.2">
      <c r="A7" s="52" t="s">
        <v>99</v>
      </c>
      <c r="B7" s="52"/>
      <c r="C7" s="114" t="s">
        <v>490</v>
      </c>
      <c r="D7" s="119" t="s">
        <v>491</v>
      </c>
      <c r="E7" s="21"/>
    </row>
    <row r="8" spans="1:5" ht="15.6" customHeight="1" x14ac:dyDescent="0.2">
      <c r="A8" s="52"/>
      <c r="B8" s="52"/>
      <c r="C8" s="53"/>
      <c r="D8" s="21"/>
      <c r="E8" s="21"/>
    </row>
    <row r="9" spans="1:5" ht="20.25" x14ac:dyDescent="0.3">
      <c r="A9" s="209" t="s">
        <v>63</v>
      </c>
      <c r="B9" s="209" t="s">
        <v>64</v>
      </c>
      <c r="C9" s="211" t="s">
        <v>65</v>
      </c>
      <c r="D9" s="211"/>
      <c r="E9" s="211"/>
    </row>
    <row r="10" spans="1:5" ht="21" thickBot="1" x14ac:dyDescent="0.35">
      <c r="A10" s="210"/>
      <c r="B10" s="210"/>
      <c r="C10" s="22" t="s">
        <v>41</v>
      </c>
      <c r="D10" s="22" t="s">
        <v>66</v>
      </c>
      <c r="E10" s="22" t="s">
        <v>67</v>
      </c>
    </row>
    <row r="11" spans="1:5" ht="18" customHeight="1" x14ac:dyDescent="0.2">
      <c r="A11" s="23"/>
      <c r="B11" s="24"/>
      <c r="C11" s="24"/>
      <c r="D11" s="25"/>
      <c r="E11" s="24"/>
    </row>
    <row r="12" spans="1:5" ht="18" customHeight="1" x14ac:dyDescent="0.2">
      <c r="A12" s="26"/>
      <c r="B12" s="27"/>
      <c r="C12" s="27"/>
      <c r="D12" s="25"/>
      <c r="E12" s="24"/>
    </row>
    <row r="13" spans="1:5" ht="18" customHeight="1" x14ac:dyDescent="0.2">
      <c r="A13" s="26"/>
      <c r="B13" s="27"/>
      <c r="C13" s="27"/>
      <c r="D13" s="25"/>
      <c r="E13" s="24"/>
    </row>
    <row r="14" spans="1:5" ht="18" customHeight="1" x14ac:dyDescent="0.2">
      <c r="A14" s="26" t="s">
        <v>492</v>
      </c>
      <c r="B14" s="27"/>
      <c r="C14" s="27"/>
      <c r="D14" s="25"/>
      <c r="E14" s="24"/>
    </row>
    <row r="15" spans="1:5" ht="18" customHeight="1" x14ac:dyDescent="0.2">
      <c r="A15" s="26"/>
      <c r="B15" s="27"/>
      <c r="C15" s="27"/>
      <c r="D15" s="25"/>
      <c r="E15" s="24"/>
    </row>
    <row r="16" spans="1:5" ht="18" customHeight="1" x14ac:dyDescent="0.2">
      <c r="A16" s="26"/>
      <c r="B16" s="27"/>
      <c r="C16" s="27"/>
      <c r="D16" s="25"/>
      <c r="E16" s="24"/>
    </row>
    <row r="17" spans="1:5" ht="18" customHeight="1" x14ac:dyDescent="0.2">
      <c r="A17" s="26" t="s">
        <v>493</v>
      </c>
      <c r="B17" s="27"/>
      <c r="C17" s="27"/>
      <c r="D17" s="25"/>
      <c r="E17" s="24"/>
    </row>
    <row r="18" spans="1:5" ht="18" customHeight="1" x14ac:dyDescent="0.2">
      <c r="A18" s="26"/>
      <c r="B18" s="27"/>
      <c r="C18" s="27"/>
      <c r="D18" s="25"/>
      <c r="E18" s="24"/>
    </row>
    <row r="19" spans="1:5" ht="18" customHeight="1" x14ac:dyDescent="0.2">
      <c r="A19" s="26"/>
      <c r="B19" s="27"/>
      <c r="C19" s="27"/>
      <c r="D19" s="25"/>
      <c r="E19" s="24"/>
    </row>
    <row r="20" spans="1:5" ht="18" customHeight="1" x14ac:dyDescent="0.2">
      <c r="A20" s="26"/>
      <c r="B20" s="27"/>
      <c r="C20" s="27"/>
      <c r="D20" s="25"/>
      <c r="E20" s="24"/>
    </row>
    <row r="21" spans="1:5" ht="18" customHeight="1" x14ac:dyDescent="0.2">
      <c r="A21" s="26"/>
      <c r="B21" s="27"/>
      <c r="C21" s="27"/>
      <c r="D21" s="25"/>
      <c r="E21" s="24"/>
    </row>
    <row r="22" spans="1:5" ht="18" customHeight="1" x14ac:dyDescent="0.2">
      <c r="A22" s="26"/>
      <c r="B22" s="27"/>
      <c r="C22" s="27"/>
      <c r="D22" s="25"/>
      <c r="E22" s="24"/>
    </row>
    <row r="23" spans="1:5" ht="18" customHeight="1" x14ac:dyDescent="0.2">
      <c r="A23" s="26"/>
      <c r="B23" s="27"/>
      <c r="C23" s="27"/>
      <c r="D23" s="25"/>
      <c r="E23" s="24"/>
    </row>
    <row r="24" spans="1:5" ht="18" customHeight="1" x14ac:dyDescent="0.2">
      <c r="A24" s="26"/>
      <c r="B24" s="27"/>
      <c r="C24" s="27"/>
      <c r="D24" s="25"/>
      <c r="E24" s="24"/>
    </row>
    <row r="25" spans="1:5" ht="18" customHeight="1" x14ac:dyDescent="0.2">
      <c r="A25" s="26"/>
      <c r="B25" s="27"/>
      <c r="C25" s="27"/>
      <c r="D25" s="25"/>
      <c r="E25" s="24"/>
    </row>
    <row r="26" spans="1:5" ht="18" customHeight="1" x14ac:dyDescent="0.2">
      <c r="A26" s="26"/>
      <c r="B26" s="27"/>
      <c r="C26" s="27"/>
      <c r="D26" s="25"/>
      <c r="E26" s="24"/>
    </row>
    <row r="27" spans="1:5" ht="18" customHeight="1" x14ac:dyDescent="0.2">
      <c r="A27" s="26"/>
      <c r="B27" s="27"/>
      <c r="C27" s="27"/>
      <c r="D27" s="25"/>
      <c r="E27" s="24"/>
    </row>
    <row r="28" spans="1:5" ht="18" customHeight="1" x14ac:dyDescent="0.2">
      <c r="A28" s="26"/>
      <c r="B28" s="27"/>
      <c r="C28" s="27"/>
      <c r="D28" s="25"/>
      <c r="E28" s="24"/>
    </row>
    <row r="29" spans="1:5" ht="18" customHeight="1" x14ac:dyDescent="0.2">
      <c r="A29" s="26"/>
      <c r="B29" s="27"/>
      <c r="C29" s="27"/>
      <c r="D29" s="25"/>
      <c r="E29" s="24"/>
    </row>
    <row r="30" spans="1:5" ht="18" customHeight="1" x14ac:dyDescent="0.2">
      <c r="A30" s="26"/>
      <c r="B30" s="27"/>
      <c r="C30" s="27"/>
      <c r="D30" s="25"/>
      <c r="E30" s="24"/>
    </row>
    <row r="31" spans="1:5" ht="18" customHeight="1" x14ac:dyDescent="0.2">
      <c r="A31" s="26"/>
      <c r="B31" s="27"/>
      <c r="C31" s="27"/>
      <c r="D31" s="25"/>
      <c r="E31" s="24"/>
    </row>
    <row r="32" spans="1:5" ht="18" customHeight="1" thickBot="1" x14ac:dyDescent="0.25">
      <c r="A32" s="26"/>
      <c r="B32" s="27"/>
      <c r="C32" s="27"/>
      <c r="D32" s="25"/>
      <c r="E32" s="24"/>
    </row>
    <row r="33" spans="1:23" ht="28.5" customHeight="1" thickBot="1" x14ac:dyDescent="0.25">
      <c r="A33" s="207" t="s">
        <v>41</v>
      </c>
      <c r="B33" s="208"/>
      <c r="C33" s="44"/>
      <c r="D33" s="44"/>
      <c r="E33" s="45"/>
    </row>
    <row r="34" spans="1:23" ht="33.75" customHeight="1" x14ac:dyDescent="0.2">
      <c r="D34" s="7" t="s">
        <v>127</v>
      </c>
    </row>
    <row r="35" spans="1:23" ht="24.75" customHeight="1" x14ac:dyDescent="0.2">
      <c r="A35" s="1"/>
      <c r="B35" s="1"/>
      <c r="C35" s="1"/>
      <c r="D35" s="203" t="s">
        <v>68</v>
      </c>
      <c r="E35" s="20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x14ac:dyDescent="0.2">
      <c r="A36" s="1"/>
      <c r="B36" s="1"/>
      <c r="C36" s="1"/>
      <c r="D36" s="203" t="s">
        <v>69</v>
      </c>
      <c r="E36" s="20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8" spans="1:23" s="1" customFormat="1" ht="1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1" customFormat="1" ht="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11">
    <mergeCell ref="D36:E36"/>
    <mergeCell ref="D35:E35"/>
    <mergeCell ref="A3:E3"/>
    <mergeCell ref="A2:E2"/>
    <mergeCell ref="A33:B33"/>
    <mergeCell ref="A9:A10"/>
    <mergeCell ref="B9:B10"/>
    <mergeCell ref="C9:E9"/>
    <mergeCell ref="A6:B6"/>
    <mergeCell ref="A4:B4"/>
    <mergeCell ref="A5:B5"/>
  </mergeCells>
  <phoneticPr fontId="0" type="noConversion"/>
  <pageMargins left="1" right="0.5" top="1" bottom="0.75" header="0.5" footer="0.5"/>
  <pageSetup orientation="portrait" horizontalDpi="36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>
      <selection activeCell="C4" sqref="C4"/>
    </sheetView>
  </sheetViews>
  <sheetFormatPr defaultRowHeight="12.75" x14ac:dyDescent="0.2"/>
  <cols>
    <col min="1" max="1" width="9.140625" style="253"/>
    <col min="2" max="2" width="47.28515625" style="253" customWidth="1"/>
    <col min="3" max="3" width="14" style="253" customWidth="1"/>
    <col min="4" max="5" width="9.140625" style="253" hidden="1" customWidth="1"/>
    <col min="6" max="6" width="16.140625" style="253" customWidth="1"/>
    <col min="7" max="8" width="9.140625" style="253" hidden="1" customWidth="1"/>
    <col min="9" max="259" width="9.140625" style="253"/>
    <col min="260" max="260" width="47.28515625" style="253" customWidth="1"/>
    <col min="261" max="515" width="9.140625" style="253"/>
    <col min="516" max="516" width="47.28515625" style="253" customWidth="1"/>
    <col min="517" max="771" width="9.140625" style="253"/>
    <col min="772" max="772" width="47.28515625" style="253" customWidth="1"/>
    <col min="773" max="1027" width="9.140625" style="253"/>
    <col min="1028" max="1028" width="47.28515625" style="253" customWidth="1"/>
    <col min="1029" max="1283" width="9.140625" style="253"/>
    <col min="1284" max="1284" width="47.28515625" style="253" customWidth="1"/>
    <col min="1285" max="1539" width="9.140625" style="253"/>
    <col min="1540" max="1540" width="47.28515625" style="253" customWidth="1"/>
    <col min="1541" max="1795" width="9.140625" style="253"/>
    <col min="1796" max="1796" width="47.28515625" style="253" customWidth="1"/>
    <col min="1797" max="2051" width="9.140625" style="253"/>
    <col min="2052" max="2052" width="47.28515625" style="253" customWidth="1"/>
    <col min="2053" max="2307" width="9.140625" style="253"/>
    <col min="2308" max="2308" width="47.28515625" style="253" customWidth="1"/>
    <col min="2309" max="2563" width="9.140625" style="253"/>
    <col min="2564" max="2564" width="47.28515625" style="253" customWidth="1"/>
    <col min="2565" max="2819" width="9.140625" style="253"/>
    <col min="2820" max="2820" width="47.28515625" style="253" customWidth="1"/>
    <col min="2821" max="3075" width="9.140625" style="253"/>
    <col min="3076" max="3076" width="47.28515625" style="253" customWidth="1"/>
    <col min="3077" max="3331" width="9.140625" style="253"/>
    <col min="3332" max="3332" width="47.28515625" style="253" customWidth="1"/>
    <col min="3333" max="3587" width="9.140625" style="253"/>
    <col min="3588" max="3588" width="47.28515625" style="253" customWidth="1"/>
    <col min="3589" max="3843" width="9.140625" style="253"/>
    <col min="3844" max="3844" width="47.28515625" style="253" customWidth="1"/>
    <col min="3845" max="4099" width="9.140625" style="253"/>
    <col min="4100" max="4100" width="47.28515625" style="253" customWidth="1"/>
    <col min="4101" max="4355" width="9.140625" style="253"/>
    <col min="4356" max="4356" width="47.28515625" style="253" customWidth="1"/>
    <col min="4357" max="4611" width="9.140625" style="253"/>
    <col min="4612" max="4612" width="47.28515625" style="253" customWidth="1"/>
    <col min="4613" max="4867" width="9.140625" style="253"/>
    <col min="4868" max="4868" width="47.28515625" style="253" customWidth="1"/>
    <col min="4869" max="5123" width="9.140625" style="253"/>
    <col min="5124" max="5124" width="47.28515625" style="253" customWidth="1"/>
    <col min="5125" max="5379" width="9.140625" style="253"/>
    <col min="5380" max="5380" width="47.28515625" style="253" customWidth="1"/>
    <col min="5381" max="5635" width="9.140625" style="253"/>
    <col min="5636" max="5636" width="47.28515625" style="253" customWidth="1"/>
    <col min="5637" max="5891" width="9.140625" style="253"/>
    <col min="5892" max="5892" width="47.28515625" style="253" customWidth="1"/>
    <col min="5893" max="6147" width="9.140625" style="253"/>
    <col min="6148" max="6148" width="47.28515625" style="253" customWidth="1"/>
    <col min="6149" max="6403" width="9.140625" style="253"/>
    <col min="6404" max="6404" width="47.28515625" style="253" customWidth="1"/>
    <col min="6405" max="6659" width="9.140625" style="253"/>
    <col min="6660" max="6660" width="47.28515625" style="253" customWidth="1"/>
    <col min="6661" max="6915" width="9.140625" style="253"/>
    <col min="6916" max="6916" width="47.28515625" style="253" customWidth="1"/>
    <col min="6917" max="7171" width="9.140625" style="253"/>
    <col min="7172" max="7172" width="47.28515625" style="253" customWidth="1"/>
    <col min="7173" max="7427" width="9.140625" style="253"/>
    <col min="7428" max="7428" width="47.28515625" style="253" customWidth="1"/>
    <col min="7429" max="7683" width="9.140625" style="253"/>
    <col min="7684" max="7684" width="47.28515625" style="253" customWidth="1"/>
    <col min="7685" max="7939" width="9.140625" style="253"/>
    <col min="7940" max="7940" width="47.28515625" style="253" customWidth="1"/>
    <col min="7941" max="8195" width="9.140625" style="253"/>
    <col min="8196" max="8196" width="47.28515625" style="253" customWidth="1"/>
    <col min="8197" max="8451" width="9.140625" style="253"/>
    <col min="8452" max="8452" width="47.28515625" style="253" customWidth="1"/>
    <col min="8453" max="8707" width="9.140625" style="253"/>
    <col min="8708" max="8708" width="47.28515625" style="253" customWidth="1"/>
    <col min="8709" max="8963" width="9.140625" style="253"/>
    <col min="8964" max="8964" width="47.28515625" style="253" customWidth="1"/>
    <col min="8965" max="9219" width="9.140625" style="253"/>
    <col min="9220" max="9220" width="47.28515625" style="253" customWidth="1"/>
    <col min="9221" max="9475" width="9.140625" style="253"/>
    <col min="9476" max="9476" width="47.28515625" style="253" customWidth="1"/>
    <col min="9477" max="9731" width="9.140625" style="253"/>
    <col min="9732" max="9732" width="47.28515625" style="253" customWidth="1"/>
    <col min="9733" max="9987" width="9.140625" style="253"/>
    <col min="9988" max="9988" width="47.28515625" style="253" customWidth="1"/>
    <col min="9989" max="10243" width="9.140625" style="253"/>
    <col min="10244" max="10244" width="47.28515625" style="253" customWidth="1"/>
    <col min="10245" max="10499" width="9.140625" style="253"/>
    <col min="10500" max="10500" width="47.28515625" style="253" customWidth="1"/>
    <col min="10501" max="10755" width="9.140625" style="253"/>
    <col min="10756" max="10756" width="47.28515625" style="253" customWidth="1"/>
    <col min="10757" max="11011" width="9.140625" style="253"/>
    <col min="11012" max="11012" width="47.28515625" style="253" customWidth="1"/>
    <col min="11013" max="11267" width="9.140625" style="253"/>
    <col min="11268" max="11268" width="47.28515625" style="253" customWidth="1"/>
    <col min="11269" max="11523" width="9.140625" style="253"/>
    <col min="11524" max="11524" width="47.28515625" style="253" customWidth="1"/>
    <col min="11525" max="11779" width="9.140625" style="253"/>
    <col min="11780" max="11780" width="47.28515625" style="253" customWidth="1"/>
    <col min="11781" max="12035" width="9.140625" style="253"/>
    <col min="12036" max="12036" width="47.28515625" style="253" customWidth="1"/>
    <col min="12037" max="12291" width="9.140625" style="253"/>
    <col min="12292" max="12292" width="47.28515625" style="253" customWidth="1"/>
    <col min="12293" max="12547" width="9.140625" style="253"/>
    <col min="12548" max="12548" width="47.28515625" style="253" customWidth="1"/>
    <col min="12549" max="12803" width="9.140625" style="253"/>
    <col min="12804" max="12804" width="47.28515625" style="253" customWidth="1"/>
    <col min="12805" max="13059" width="9.140625" style="253"/>
    <col min="13060" max="13060" width="47.28515625" style="253" customWidth="1"/>
    <col min="13061" max="13315" width="9.140625" style="253"/>
    <col min="13316" max="13316" width="47.28515625" style="253" customWidth="1"/>
    <col min="13317" max="13571" width="9.140625" style="253"/>
    <col min="13572" max="13572" width="47.28515625" style="253" customWidth="1"/>
    <col min="13573" max="13827" width="9.140625" style="253"/>
    <col min="13828" max="13828" width="47.28515625" style="253" customWidth="1"/>
    <col min="13829" max="14083" width="9.140625" style="253"/>
    <col min="14084" max="14084" width="47.28515625" style="253" customWidth="1"/>
    <col min="14085" max="14339" width="9.140625" style="253"/>
    <col min="14340" max="14340" width="47.28515625" style="253" customWidth="1"/>
    <col min="14341" max="14595" width="9.140625" style="253"/>
    <col min="14596" max="14596" width="47.28515625" style="253" customWidth="1"/>
    <col min="14597" max="14851" width="9.140625" style="253"/>
    <col min="14852" max="14852" width="47.28515625" style="253" customWidth="1"/>
    <col min="14853" max="15107" width="9.140625" style="253"/>
    <col min="15108" max="15108" width="47.28515625" style="253" customWidth="1"/>
    <col min="15109" max="15363" width="9.140625" style="253"/>
    <col min="15364" max="15364" width="47.28515625" style="253" customWidth="1"/>
    <col min="15365" max="15619" width="9.140625" style="253"/>
    <col min="15620" max="15620" width="47.28515625" style="253" customWidth="1"/>
    <col min="15621" max="15875" width="9.140625" style="253"/>
    <col min="15876" max="15876" width="47.28515625" style="253" customWidth="1"/>
    <col min="15877" max="16131" width="9.140625" style="253"/>
    <col min="16132" max="16132" width="47.28515625" style="253" customWidth="1"/>
    <col min="16133" max="16384" width="9.140625" style="253"/>
  </cols>
  <sheetData>
    <row r="1" spans="1:9" ht="18" customHeight="1" x14ac:dyDescent="0.2">
      <c r="A1" s="233" t="s">
        <v>400</v>
      </c>
      <c r="B1" s="233"/>
      <c r="C1" s="75"/>
      <c r="D1" s="75"/>
      <c r="E1" s="75"/>
      <c r="F1" s="75"/>
      <c r="G1" s="75"/>
      <c r="H1" s="75"/>
      <c r="I1" s="75"/>
    </row>
    <row r="2" spans="1:9" ht="18" x14ac:dyDescent="0.2">
      <c r="A2" s="75"/>
      <c r="B2" s="154"/>
      <c r="C2" s="154"/>
      <c r="D2" s="154"/>
      <c r="E2" s="154"/>
      <c r="F2" s="256" t="s">
        <v>401</v>
      </c>
      <c r="G2" s="256"/>
    </row>
    <row r="3" spans="1:9" s="255" customFormat="1" ht="15" x14ac:dyDescent="0.2">
      <c r="A3" s="122" t="s">
        <v>137</v>
      </c>
      <c r="B3" s="123" t="s">
        <v>138</v>
      </c>
      <c r="C3" s="234" t="s">
        <v>481</v>
      </c>
      <c r="D3" s="216" t="s">
        <v>481</v>
      </c>
      <c r="E3" s="217"/>
      <c r="F3" s="155" t="s">
        <v>482</v>
      </c>
      <c r="G3" s="218" t="s">
        <v>482</v>
      </c>
      <c r="H3" s="219"/>
      <c r="I3" s="74"/>
    </row>
    <row r="4" spans="1:9" ht="15" x14ac:dyDescent="0.2">
      <c r="A4" s="235" t="s">
        <v>139</v>
      </c>
      <c r="B4" s="124" t="s">
        <v>140</v>
      </c>
      <c r="C4" s="142">
        <f>+C5</f>
        <v>0</v>
      </c>
      <c r="D4" s="236">
        <f>+D5/1000</f>
        <v>0</v>
      </c>
      <c r="E4" s="237" t="str">
        <f>+E5</f>
        <v>000</v>
      </c>
      <c r="F4" s="142">
        <f>+F5</f>
        <v>0</v>
      </c>
      <c r="G4" s="236">
        <f>+G5</f>
        <v>0</v>
      </c>
      <c r="H4" s="237" t="str">
        <f>+H5</f>
        <v>000</v>
      </c>
      <c r="I4" s="74"/>
    </row>
    <row r="5" spans="1:9" ht="30" x14ac:dyDescent="0.2">
      <c r="A5" s="235" t="s">
        <v>141</v>
      </c>
      <c r="B5" s="124" t="s">
        <v>142</v>
      </c>
      <c r="C5" s="142">
        <f>+C6</f>
        <v>0</v>
      </c>
      <c r="D5" s="142">
        <f>+D6</f>
        <v>0</v>
      </c>
      <c r="E5" s="143" t="str">
        <f>+E6</f>
        <v>000</v>
      </c>
      <c r="F5" s="142">
        <f>+F6</f>
        <v>0</v>
      </c>
      <c r="G5" s="236">
        <f>+G6</f>
        <v>0</v>
      </c>
      <c r="H5" s="237" t="str">
        <f>+H6</f>
        <v>000</v>
      </c>
      <c r="I5" s="74"/>
    </row>
    <row r="6" spans="1:9" ht="15" x14ac:dyDescent="0.2">
      <c r="A6" s="235" t="s">
        <v>143</v>
      </c>
      <c r="B6" s="124" t="s">
        <v>144</v>
      </c>
      <c r="C6" s="142">
        <f>+C7</f>
        <v>0</v>
      </c>
      <c r="D6" s="142">
        <f>+D7</f>
        <v>0</v>
      </c>
      <c r="E6" s="143" t="str">
        <f>+E7</f>
        <v>000</v>
      </c>
      <c r="F6" s="142">
        <f>+F7</f>
        <v>0</v>
      </c>
      <c r="G6" s="236">
        <f>+G7</f>
        <v>0</v>
      </c>
      <c r="H6" s="237" t="str">
        <f>+H7</f>
        <v>000</v>
      </c>
      <c r="I6" s="74"/>
    </row>
    <row r="7" spans="1:9" ht="30.75" thickBot="1" x14ac:dyDescent="0.25">
      <c r="A7" s="238" t="s">
        <v>145</v>
      </c>
      <c r="B7" s="124" t="s">
        <v>146</v>
      </c>
      <c r="C7" s="142">
        <f>+C163</f>
        <v>0</v>
      </c>
      <c r="D7" s="142">
        <f>+D163</f>
        <v>0</v>
      </c>
      <c r="E7" s="144" t="str">
        <f>+E152</f>
        <v>000</v>
      </c>
      <c r="F7" s="142">
        <f>+F163</f>
        <v>0</v>
      </c>
      <c r="G7" s="236">
        <f>+G163</f>
        <v>0</v>
      </c>
      <c r="H7" s="239" t="str">
        <f>+H152</f>
        <v>000</v>
      </c>
      <c r="I7" s="74"/>
    </row>
    <row r="8" spans="1:9" ht="15.75" customHeight="1" x14ac:dyDescent="0.2">
      <c r="A8" s="240" t="s">
        <v>137</v>
      </c>
      <c r="B8" s="125" t="s">
        <v>138</v>
      </c>
      <c r="C8" s="241" t="s">
        <v>481</v>
      </c>
      <c r="D8" s="216" t="s">
        <v>481</v>
      </c>
      <c r="E8" s="217"/>
      <c r="F8" s="155" t="s">
        <v>482</v>
      </c>
      <c r="G8" s="218" t="s">
        <v>482</v>
      </c>
      <c r="H8" s="219"/>
      <c r="I8" s="220" t="s">
        <v>147</v>
      </c>
    </row>
    <row r="9" spans="1:9" ht="15.75" x14ac:dyDescent="0.2">
      <c r="A9" s="242" t="s">
        <v>148</v>
      </c>
      <c r="B9" s="126" t="s">
        <v>149</v>
      </c>
      <c r="C9" s="145">
        <f>C10+C22</f>
        <v>0</v>
      </c>
      <c r="D9" s="145">
        <f>D10+D22</f>
        <v>0</v>
      </c>
      <c r="E9" s="146" t="s">
        <v>150</v>
      </c>
      <c r="F9" s="145">
        <f>F10+F22</f>
        <v>0</v>
      </c>
      <c r="G9" s="243">
        <f>G10+G22</f>
        <v>0</v>
      </c>
      <c r="H9" s="244" t="s">
        <v>150</v>
      </c>
      <c r="I9" s="221"/>
    </row>
    <row r="10" spans="1:9" ht="15.75" x14ac:dyDescent="0.2">
      <c r="A10" s="242" t="s">
        <v>151</v>
      </c>
      <c r="B10" s="126" t="s">
        <v>152</v>
      </c>
      <c r="C10" s="147">
        <f>C11+C16</f>
        <v>0</v>
      </c>
      <c r="D10" s="147">
        <f>D11+D16</f>
        <v>0</v>
      </c>
      <c r="E10" s="148" t="s">
        <v>150</v>
      </c>
      <c r="F10" s="147">
        <f>F11+F16</f>
        <v>0</v>
      </c>
      <c r="G10" s="245">
        <f>G11+G16</f>
        <v>0</v>
      </c>
      <c r="H10" s="246" t="s">
        <v>150</v>
      </c>
      <c r="I10" s="247">
        <f>I11+I16</f>
        <v>0</v>
      </c>
    </row>
    <row r="11" spans="1:9" ht="15.75" x14ac:dyDescent="0.2">
      <c r="A11" s="242" t="s">
        <v>153</v>
      </c>
      <c r="B11" s="126" t="s">
        <v>154</v>
      </c>
      <c r="C11" s="147">
        <f>SUM(C12:C15)</f>
        <v>0</v>
      </c>
      <c r="D11" s="147">
        <f>SUM(D12:D15)</f>
        <v>0</v>
      </c>
      <c r="E11" s="148" t="s">
        <v>150</v>
      </c>
      <c r="F11" s="147">
        <f>SUM(F12:F15)</f>
        <v>0</v>
      </c>
      <c r="G11" s="245">
        <f>SUM(G12:G15)</f>
        <v>0</v>
      </c>
      <c r="H11" s="246" t="s">
        <v>150</v>
      </c>
      <c r="I11" s="152"/>
    </row>
    <row r="12" spans="1:9" ht="15" x14ac:dyDescent="0.2">
      <c r="A12" s="127" t="s">
        <v>155</v>
      </c>
      <c r="B12" s="128" t="s">
        <v>38</v>
      </c>
      <c r="C12" s="77"/>
      <c r="D12" s="77">
        <f>C12/1000</f>
        <v>0</v>
      </c>
      <c r="E12" s="129" t="s">
        <v>150</v>
      </c>
      <c r="F12" s="77"/>
      <c r="G12" s="77">
        <f>F12/1000</f>
        <v>0</v>
      </c>
      <c r="H12" s="130" t="s">
        <v>150</v>
      </c>
      <c r="I12" s="213"/>
    </row>
    <row r="13" spans="1:9" ht="15" x14ac:dyDescent="0.2">
      <c r="A13" s="127" t="s">
        <v>156</v>
      </c>
      <c r="B13" s="128" t="s">
        <v>157</v>
      </c>
      <c r="C13" s="77"/>
      <c r="D13" s="77">
        <f>C13/1000</f>
        <v>0</v>
      </c>
      <c r="E13" s="129" t="s">
        <v>150</v>
      </c>
      <c r="F13" s="77"/>
      <c r="G13" s="77">
        <f>F13/1000</f>
        <v>0</v>
      </c>
      <c r="H13" s="130" t="s">
        <v>150</v>
      </c>
      <c r="I13" s="214"/>
    </row>
    <row r="14" spans="1:9" ht="15" x14ac:dyDescent="0.2">
      <c r="A14" s="127" t="s">
        <v>158</v>
      </c>
      <c r="B14" s="128" t="s">
        <v>39</v>
      </c>
      <c r="C14" s="77"/>
      <c r="D14" s="77">
        <f>C14/1000</f>
        <v>0</v>
      </c>
      <c r="E14" s="129" t="s">
        <v>150</v>
      </c>
      <c r="F14" s="77"/>
      <c r="G14" s="77">
        <f>F14/1000</f>
        <v>0</v>
      </c>
      <c r="H14" s="130" t="s">
        <v>150</v>
      </c>
      <c r="I14" s="214"/>
    </row>
    <row r="15" spans="1:9" ht="15" x14ac:dyDescent="0.2">
      <c r="A15" s="127" t="s">
        <v>159</v>
      </c>
      <c r="B15" s="128" t="s">
        <v>160</v>
      </c>
      <c r="C15" s="77"/>
      <c r="D15" s="77">
        <f>C15/1000</f>
        <v>0</v>
      </c>
      <c r="E15" s="129" t="s">
        <v>150</v>
      </c>
      <c r="F15" s="77"/>
      <c r="G15" s="77">
        <f>F15/1000</f>
        <v>0</v>
      </c>
      <c r="H15" s="130" t="s">
        <v>150</v>
      </c>
      <c r="I15" s="215"/>
    </row>
    <row r="16" spans="1:9" ht="16.5" thickBot="1" x14ac:dyDescent="0.25">
      <c r="A16" s="242" t="s">
        <v>161</v>
      </c>
      <c r="B16" s="126" t="s">
        <v>162</v>
      </c>
      <c r="C16" s="147">
        <f>SUM(C17:C21)</f>
        <v>0</v>
      </c>
      <c r="D16" s="147">
        <f>SUM(D17:D21)</f>
        <v>0</v>
      </c>
      <c r="E16" s="148" t="s">
        <v>150</v>
      </c>
      <c r="F16" s="147">
        <f>SUM(F17:F21)</f>
        <v>0</v>
      </c>
      <c r="G16" s="245">
        <f>SUM(G17:G21)</f>
        <v>0</v>
      </c>
      <c r="H16" s="246" t="s">
        <v>150</v>
      </c>
      <c r="I16" s="153"/>
    </row>
    <row r="17" spans="1:9" ht="15" x14ac:dyDescent="0.2">
      <c r="A17" s="127" t="s">
        <v>163</v>
      </c>
      <c r="B17" s="128" t="s">
        <v>38</v>
      </c>
      <c r="C17" s="77"/>
      <c r="D17" s="77">
        <f>C17/1000</f>
        <v>0</v>
      </c>
      <c r="E17" s="129" t="s">
        <v>150</v>
      </c>
      <c r="F17" s="77"/>
      <c r="G17" s="77">
        <f>F17/1000</f>
        <v>0</v>
      </c>
      <c r="H17" s="129" t="s">
        <v>150</v>
      </c>
      <c r="I17" s="78"/>
    </row>
    <row r="18" spans="1:9" ht="15" x14ac:dyDescent="0.2">
      <c r="A18" s="127" t="s">
        <v>164</v>
      </c>
      <c r="B18" s="128" t="s">
        <v>157</v>
      </c>
      <c r="C18" s="77"/>
      <c r="D18" s="77">
        <f>C18/1000</f>
        <v>0</v>
      </c>
      <c r="E18" s="129" t="s">
        <v>150</v>
      </c>
      <c r="F18" s="77"/>
      <c r="G18" s="77">
        <f>F18/1000</f>
        <v>0</v>
      </c>
      <c r="H18" s="129" t="s">
        <v>150</v>
      </c>
      <c r="I18" s="78"/>
    </row>
    <row r="19" spans="1:9" ht="15" x14ac:dyDescent="0.2">
      <c r="A19" s="127" t="s">
        <v>165</v>
      </c>
      <c r="B19" s="128" t="s">
        <v>39</v>
      </c>
      <c r="C19" s="77"/>
      <c r="D19" s="77">
        <f>C19/1000</f>
        <v>0</v>
      </c>
      <c r="E19" s="129" t="s">
        <v>150</v>
      </c>
      <c r="F19" s="77"/>
      <c r="G19" s="77">
        <f>F19/1000</f>
        <v>0</v>
      </c>
      <c r="H19" s="129" t="s">
        <v>150</v>
      </c>
      <c r="I19" s="78"/>
    </row>
    <row r="20" spans="1:9" ht="15" x14ac:dyDescent="0.2">
      <c r="A20" s="127" t="s">
        <v>418</v>
      </c>
      <c r="B20" s="128" t="s">
        <v>160</v>
      </c>
      <c r="C20" s="77"/>
      <c r="D20" s="77">
        <f>C20/1000</f>
        <v>0</v>
      </c>
      <c r="E20" s="129" t="s">
        <v>150</v>
      </c>
      <c r="F20" s="77"/>
      <c r="G20" s="77">
        <f>F20/1000</f>
        <v>0</v>
      </c>
      <c r="H20" s="129" t="s">
        <v>150</v>
      </c>
      <c r="I20" s="78"/>
    </row>
    <row r="21" spans="1:9" ht="15" x14ac:dyDescent="0.2">
      <c r="A21" s="127" t="s">
        <v>166</v>
      </c>
      <c r="B21" s="128" t="s">
        <v>167</v>
      </c>
      <c r="C21" s="77"/>
      <c r="D21" s="77">
        <f>C21/1000</f>
        <v>0</v>
      </c>
      <c r="E21" s="129" t="s">
        <v>150</v>
      </c>
      <c r="F21" s="77"/>
      <c r="G21" s="77">
        <f>F21/1000</f>
        <v>0</v>
      </c>
      <c r="H21" s="129" t="s">
        <v>150</v>
      </c>
      <c r="I21" s="78"/>
    </row>
    <row r="22" spans="1:9" ht="15.75" x14ac:dyDescent="0.2">
      <c r="A22" s="242" t="s">
        <v>168</v>
      </c>
      <c r="B22" s="126" t="s">
        <v>169</v>
      </c>
      <c r="C22" s="147">
        <f>C23+C62</f>
        <v>0</v>
      </c>
      <c r="D22" s="147">
        <f>D23+D62</f>
        <v>0</v>
      </c>
      <c r="E22" s="148" t="s">
        <v>150</v>
      </c>
      <c r="F22" s="147">
        <f>F23+F62</f>
        <v>0</v>
      </c>
      <c r="G22" s="245">
        <f>G23+G62</f>
        <v>0</v>
      </c>
      <c r="H22" s="248" t="s">
        <v>150</v>
      </c>
      <c r="I22" s="79"/>
    </row>
    <row r="23" spans="1:9" ht="15.75" x14ac:dyDescent="0.2">
      <c r="A23" s="242" t="s">
        <v>170</v>
      </c>
      <c r="B23" s="126" t="s">
        <v>171</v>
      </c>
      <c r="C23" s="147">
        <f>SUM(C24:C61)</f>
        <v>0</v>
      </c>
      <c r="D23" s="147">
        <f>SUM(D24:D61)</f>
        <v>0</v>
      </c>
      <c r="E23" s="148" t="s">
        <v>150</v>
      </c>
      <c r="F23" s="147">
        <f>SUM(F24:F61)</f>
        <v>0</v>
      </c>
      <c r="G23" s="245">
        <f>SUM(G24:G61)</f>
        <v>0</v>
      </c>
      <c r="H23" s="248" t="s">
        <v>150</v>
      </c>
      <c r="I23" s="79"/>
    </row>
    <row r="24" spans="1:9" ht="15" x14ac:dyDescent="0.2">
      <c r="A24" s="131" t="s">
        <v>172</v>
      </c>
      <c r="B24" s="132" t="s">
        <v>173</v>
      </c>
      <c r="C24" s="80"/>
      <c r="D24" s="77">
        <f>C24/1000</f>
        <v>0</v>
      </c>
      <c r="E24" s="133" t="s">
        <v>150</v>
      </c>
      <c r="F24" s="80"/>
      <c r="G24" s="77">
        <f>F24/1000</f>
        <v>0</v>
      </c>
      <c r="H24" s="133" t="s">
        <v>150</v>
      </c>
      <c r="I24" s="81"/>
    </row>
    <row r="25" spans="1:9" ht="15" x14ac:dyDescent="0.2">
      <c r="A25" s="131" t="s">
        <v>174</v>
      </c>
      <c r="B25" s="132" t="s">
        <v>175</v>
      </c>
      <c r="C25" s="80"/>
      <c r="D25" s="77">
        <f>C25/1000</f>
        <v>0</v>
      </c>
      <c r="E25" s="133" t="s">
        <v>150</v>
      </c>
      <c r="F25" s="80"/>
      <c r="G25" s="77">
        <f>F25/1000</f>
        <v>0</v>
      </c>
      <c r="H25" s="133" t="s">
        <v>150</v>
      </c>
      <c r="I25" s="81"/>
    </row>
    <row r="26" spans="1:9" ht="15" x14ac:dyDescent="0.2">
      <c r="A26" s="131" t="s">
        <v>176</v>
      </c>
      <c r="B26" s="132" t="s">
        <v>136</v>
      </c>
      <c r="C26" s="80"/>
      <c r="D26" s="77">
        <f>C26/1000</f>
        <v>0</v>
      </c>
      <c r="E26" s="133" t="s">
        <v>150</v>
      </c>
      <c r="F26" s="80"/>
      <c r="G26" s="77">
        <f>F26/1000</f>
        <v>0</v>
      </c>
      <c r="H26" s="133" t="s">
        <v>150</v>
      </c>
      <c r="I26" s="81"/>
    </row>
    <row r="27" spans="1:9" ht="15" x14ac:dyDescent="0.2">
      <c r="A27" s="131" t="s">
        <v>178</v>
      </c>
      <c r="B27" s="132" t="s">
        <v>179</v>
      </c>
      <c r="C27" s="80"/>
      <c r="D27" s="77">
        <f>C27/1000</f>
        <v>0</v>
      </c>
      <c r="E27" s="133" t="s">
        <v>150</v>
      </c>
      <c r="F27" s="80"/>
      <c r="G27" s="77">
        <f>F27/1000</f>
        <v>0</v>
      </c>
      <c r="H27" s="133" t="s">
        <v>150</v>
      </c>
      <c r="I27" s="81"/>
    </row>
    <row r="28" spans="1:9" ht="15" x14ac:dyDescent="0.2">
      <c r="A28" s="131" t="s">
        <v>180</v>
      </c>
      <c r="B28" s="132" t="s">
        <v>120</v>
      </c>
      <c r="C28" s="80"/>
      <c r="D28" s="77">
        <f>C28/1000</f>
        <v>0</v>
      </c>
      <c r="E28" s="133" t="s">
        <v>150</v>
      </c>
      <c r="F28" s="80"/>
      <c r="G28" s="77">
        <f>F28/1000</f>
        <v>0</v>
      </c>
      <c r="H28" s="133" t="s">
        <v>150</v>
      </c>
      <c r="I28" s="81"/>
    </row>
    <row r="29" spans="1:9" ht="15" x14ac:dyDescent="0.2">
      <c r="A29" s="131" t="s">
        <v>181</v>
      </c>
      <c r="B29" s="132" t="s">
        <v>182</v>
      </c>
      <c r="C29" s="80"/>
      <c r="D29" s="77">
        <f>C29/1000</f>
        <v>0</v>
      </c>
      <c r="E29" s="133" t="s">
        <v>150</v>
      </c>
      <c r="F29" s="80"/>
      <c r="G29" s="77">
        <f>F29/1000</f>
        <v>0</v>
      </c>
      <c r="H29" s="133" t="s">
        <v>150</v>
      </c>
      <c r="I29" s="81"/>
    </row>
    <row r="30" spans="1:9" ht="15" x14ac:dyDescent="0.2">
      <c r="A30" s="131" t="s">
        <v>183</v>
      </c>
      <c r="B30" s="132" t="s">
        <v>184</v>
      </c>
      <c r="C30" s="80"/>
      <c r="D30" s="77">
        <f>C30/1000</f>
        <v>0</v>
      </c>
      <c r="E30" s="133" t="s">
        <v>150</v>
      </c>
      <c r="F30" s="80"/>
      <c r="G30" s="77">
        <f>F30/1000</f>
        <v>0</v>
      </c>
      <c r="H30" s="133" t="s">
        <v>150</v>
      </c>
      <c r="I30" s="81"/>
    </row>
    <row r="31" spans="1:9" ht="15" x14ac:dyDescent="0.2">
      <c r="A31" s="131" t="s">
        <v>408</v>
      </c>
      <c r="B31" s="132" t="s">
        <v>177</v>
      </c>
      <c r="C31" s="80"/>
      <c r="D31" s="77">
        <f>C31/1000</f>
        <v>0</v>
      </c>
      <c r="E31" s="133" t="s">
        <v>150</v>
      </c>
      <c r="F31" s="80"/>
      <c r="G31" s="77">
        <f>F31/1000</f>
        <v>0</v>
      </c>
      <c r="H31" s="133" t="s">
        <v>150</v>
      </c>
      <c r="I31" s="81"/>
    </row>
    <row r="32" spans="1:9" ht="15" x14ac:dyDescent="0.2">
      <c r="A32" s="131" t="s">
        <v>208</v>
      </c>
      <c r="B32" s="132" t="s">
        <v>209</v>
      </c>
      <c r="C32" s="80"/>
      <c r="D32" s="77">
        <f>C32/1000</f>
        <v>0</v>
      </c>
      <c r="E32" s="133" t="s">
        <v>150</v>
      </c>
      <c r="F32" s="80"/>
      <c r="G32" s="77">
        <f>F32/1000</f>
        <v>0</v>
      </c>
      <c r="H32" s="133" t="s">
        <v>150</v>
      </c>
      <c r="I32" s="81"/>
    </row>
    <row r="33" spans="1:9" ht="15" x14ac:dyDescent="0.2">
      <c r="A33" s="131" t="s">
        <v>419</v>
      </c>
      <c r="B33" s="132" t="s">
        <v>420</v>
      </c>
      <c r="C33" s="80"/>
      <c r="D33" s="77">
        <f>C33/1000</f>
        <v>0</v>
      </c>
      <c r="E33" s="133" t="s">
        <v>150</v>
      </c>
      <c r="F33" s="80"/>
      <c r="G33" s="77">
        <f>F33/1000</f>
        <v>0</v>
      </c>
      <c r="H33" s="133" t="s">
        <v>150</v>
      </c>
      <c r="I33" s="81"/>
    </row>
    <row r="34" spans="1:9" ht="15" x14ac:dyDescent="0.2">
      <c r="A34" s="131" t="s">
        <v>421</v>
      </c>
      <c r="B34" s="132" t="s">
        <v>422</v>
      </c>
      <c r="C34" s="80"/>
      <c r="D34" s="77">
        <f>C34/1000</f>
        <v>0</v>
      </c>
      <c r="E34" s="133" t="s">
        <v>150</v>
      </c>
      <c r="F34" s="80"/>
      <c r="G34" s="77">
        <f>F34/1000</f>
        <v>0</v>
      </c>
      <c r="H34" s="133" t="s">
        <v>150</v>
      </c>
      <c r="I34" s="81"/>
    </row>
    <row r="35" spans="1:9" ht="15" x14ac:dyDescent="0.2">
      <c r="A35" s="131" t="s">
        <v>185</v>
      </c>
      <c r="B35" s="132" t="s">
        <v>121</v>
      </c>
      <c r="C35" s="80"/>
      <c r="D35" s="77">
        <f>C35/1000</f>
        <v>0</v>
      </c>
      <c r="E35" s="133" t="s">
        <v>150</v>
      </c>
      <c r="F35" s="80"/>
      <c r="G35" s="77">
        <f>F35/1000</f>
        <v>0</v>
      </c>
      <c r="H35" s="133" t="s">
        <v>150</v>
      </c>
      <c r="I35" s="81"/>
    </row>
    <row r="36" spans="1:9" ht="15" x14ac:dyDescent="0.2">
      <c r="A36" s="131" t="s">
        <v>186</v>
      </c>
      <c r="B36" s="132" t="s">
        <v>45</v>
      </c>
      <c r="C36" s="80"/>
      <c r="D36" s="77">
        <f>C36/1000</f>
        <v>0</v>
      </c>
      <c r="E36" s="133" t="s">
        <v>150</v>
      </c>
      <c r="F36" s="80"/>
      <c r="G36" s="77">
        <f>F36/1000</f>
        <v>0</v>
      </c>
      <c r="H36" s="133" t="s">
        <v>150</v>
      </c>
      <c r="I36" s="81"/>
    </row>
    <row r="37" spans="1:9" ht="15" x14ac:dyDescent="0.2">
      <c r="A37" s="131" t="s">
        <v>187</v>
      </c>
      <c r="B37" s="132" t="s">
        <v>188</v>
      </c>
      <c r="C37" s="80"/>
      <c r="D37" s="77">
        <f>C37/1000</f>
        <v>0</v>
      </c>
      <c r="E37" s="133" t="s">
        <v>150</v>
      </c>
      <c r="F37" s="80"/>
      <c r="G37" s="77">
        <f>F37/1000</f>
        <v>0</v>
      </c>
      <c r="H37" s="133" t="s">
        <v>150</v>
      </c>
      <c r="I37" s="81"/>
    </row>
    <row r="38" spans="1:9" ht="15" x14ac:dyDescent="0.2">
      <c r="A38" s="131" t="s">
        <v>423</v>
      </c>
      <c r="B38" s="132" t="s">
        <v>424</v>
      </c>
      <c r="C38" s="80"/>
      <c r="D38" s="77">
        <f>C38/1000</f>
        <v>0</v>
      </c>
      <c r="E38" s="133" t="s">
        <v>150</v>
      </c>
      <c r="F38" s="80"/>
      <c r="G38" s="77">
        <f>F38/1000</f>
        <v>0</v>
      </c>
      <c r="H38" s="133" t="s">
        <v>150</v>
      </c>
      <c r="I38" s="81"/>
    </row>
    <row r="39" spans="1:9" ht="15" x14ac:dyDescent="0.2">
      <c r="A39" s="131" t="s">
        <v>204</v>
      </c>
      <c r="B39" s="132" t="s">
        <v>205</v>
      </c>
      <c r="C39" s="80"/>
      <c r="D39" s="77">
        <f>C39/1000</f>
        <v>0</v>
      </c>
      <c r="E39" s="133" t="s">
        <v>150</v>
      </c>
      <c r="F39" s="80"/>
      <c r="G39" s="77">
        <f>F39/1000</f>
        <v>0</v>
      </c>
      <c r="H39" s="133" t="s">
        <v>150</v>
      </c>
      <c r="I39" s="81"/>
    </row>
    <row r="40" spans="1:9" ht="15" x14ac:dyDescent="0.2">
      <c r="A40" s="131" t="s">
        <v>206</v>
      </c>
      <c r="B40" s="132" t="s">
        <v>207</v>
      </c>
      <c r="C40" s="80"/>
      <c r="D40" s="77">
        <f>C40/1000</f>
        <v>0</v>
      </c>
      <c r="E40" s="133" t="s">
        <v>150</v>
      </c>
      <c r="F40" s="80"/>
      <c r="G40" s="77">
        <f>F40/1000</f>
        <v>0</v>
      </c>
      <c r="H40" s="133" t="s">
        <v>150</v>
      </c>
      <c r="I40" s="81"/>
    </row>
    <row r="41" spans="1:9" ht="15" x14ac:dyDescent="0.2">
      <c r="A41" s="131" t="s">
        <v>483</v>
      </c>
      <c r="B41" s="132" t="s">
        <v>484</v>
      </c>
      <c r="C41" s="80"/>
      <c r="D41" s="77">
        <f>C41/1000</f>
        <v>0</v>
      </c>
      <c r="E41" s="133" t="s">
        <v>150</v>
      </c>
      <c r="F41" s="80"/>
      <c r="G41" s="77">
        <f>F41/1000</f>
        <v>0</v>
      </c>
      <c r="H41" s="133" t="s">
        <v>150</v>
      </c>
      <c r="I41" s="81"/>
    </row>
    <row r="42" spans="1:9" ht="15" x14ac:dyDescent="0.2">
      <c r="A42" s="131" t="s">
        <v>189</v>
      </c>
      <c r="B42" s="132" t="s">
        <v>46</v>
      </c>
      <c r="C42" s="80"/>
      <c r="D42" s="77">
        <f>C42/1000</f>
        <v>0</v>
      </c>
      <c r="E42" s="133" t="s">
        <v>150</v>
      </c>
      <c r="F42" s="80"/>
      <c r="G42" s="77">
        <f>F42/1000</f>
        <v>0</v>
      </c>
      <c r="H42" s="133" t="s">
        <v>150</v>
      </c>
      <c r="I42" s="81"/>
    </row>
    <row r="43" spans="1:9" ht="15" x14ac:dyDescent="0.2">
      <c r="A43" s="131" t="s">
        <v>190</v>
      </c>
      <c r="B43" s="132" t="s">
        <v>191</v>
      </c>
      <c r="C43" s="80"/>
      <c r="D43" s="77">
        <f>C43/1000</f>
        <v>0</v>
      </c>
      <c r="E43" s="133" t="s">
        <v>150</v>
      </c>
      <c r="F43" s="80"/>
      <c r="G43" s="77">
        <f>F43/1000</f>
        <v>0</v>
      </c>
      <c r="H43" s="133" t="s">
        <v>150</v>
      </c>
      <c r="I43" s="81"/>
    </row>
    <row r="44" spans="1:9" ht="15" x14ac:dyDescent="0.2">
      <c r="A44" s="131" t="s">
        <v>192</v>
      </c>
      <c r="B44" s="132" t="s">
        <v>61</v>
      </c>
      <c r="C44" s="80"/>
      <c r="D44" s="77">
        <f>C44/1000</f>
        <v>0</v>
      </c>
      <c r="E44" s="133" t="s">
        <v>150</v>
      </c>
      <c r="F44" s="80"/>
      <c r="G44" s="77">
        <f>F44/1000</f>
        <v>0</v>
      </c>
      <c r="H44" s="133" t="s">
        <v>150</v>
      </c>
      <c r="I44" s="81"/>
    </row>
    <row r="45" spans="1:9" ht="15" x14ac:dyDescent="0.2">
      <c r="A45" s="131" t="s">
        <v>193</v>
      </c>
      <c r="B45" s="132" t="s">
        <v>47</v>
      </c>
      <c r="C45" s="80"/>
      <c r="D45" s="77">
        <f>C45/1000</f>
        <v>0</v>
      </c>
      <c r="E45" s="133" t="s">
        <v>150</v>
      </c>
      <c r="F45" s="80"/>
      <c r="G45" s="77">
        <f>F45/1000</f>
        <v>0</v>
      </c>
      <c r="H45" s="133" t="s">
        <v>150</v>
      </c>
      <c r="I45" s="81"/>
    </row>
    <row r="46" spans="1:9" ht="15" x14ac:dyDescent="0.2">
      <c r="A46" s="131" t="s">
        <v>194</v>
      </c>
      <c r="B46" s="132" t="s">
        <v>195</v>
      </c>
      <c r="C46" s="80"/>
      <c r="D46" s="77">
        <f>C46/1000</f>
        <v>0</v>
      </c>
      <c r="E46" s="133" t="s">
        <v>150</v>
      </c>
      <c r="F46" s="80"/>
      <c r="G46" s="77">
        <f>F46/1000</f>
        <v>0</v>
      </c>
      <c r="H46" s="133" t="s">
        <v>150</v>
      </c>
      <c r="I46" s="81"/>
    </row>
    <row r="47" spans="1:9" ht="15" x14ac:dyDescent="0.2">
      <c r="A47" s="131" t="s">
        <v>425</v>
      </c>
      <c r="B47" s="132" t="s">
        <v>426</v>
      </c>
      <c r="C47" s="80"/>
      <c r="D47" s="77">
        <f>C47/1000</f>
        <v>0</v>
      </c>
      <c r="E47" s="133" t="s">
        <v>150</v>
      </c>
      <c r="F47" s="80"/>
      <c r="G47" s="77">
        <f>F47/1000</f>
        <v>0</v>
      </c>
      <c r="H47" s="133" t="s">
        <v>150</v>
      </c>
      <c r="I47" s="81"/>
    </row>
    <row r="48" spans="1:9" ht="15" x14ac:dyDescent="0.2">
      <c r="A48" s="131" t="s">
        <v>409</v>
      </c>
      <c r="B48" s="132" t="s">
        <v>410</v>
      </c>
      <c r="C48" s="80"/>
      <c r="D48" s="77">
        <f>C48/1000</f>
        <v>0</v>
      </c>
      <c r="E48" s="133" t="s">
        <v>150</v>
      </c>
      <c r="F48" s="80"/>
      <c r="G48" s="77">
        <f>F48/1000</f>
        <v>0</v>
      </c>
      <c r="H48" s="133" t="s">
        <v>150</v>
      </c>
      <c r="I48" s="81"/>
    </row>
    <row r="49" spans="1:9" ht="15" x14ac:dyDescent="0.2">
      <c r="A49" s="131" t="s">
        <v>427</v>
      </c>
      <c r="B49" s="132" t="s">
        <v>428</v>
      </c>
      <c r="C49" s="80"/>
      <c r="D49" s="77">
        <f>C49/1000</f>
        <v>0</v>
      </c>
      <c r="E49" s="133" t="s">
        <v>150</v>
      </c>
      <c r="F49" s="80"/>
      <c r="G49" s="77">
        <f>F49/1000</f>
        <v>0</v>
      </c>
      <c r="H49" s="133" t="s">
        <v>150</v>
      </c>
      <c r="I49" s="81"/>
    </row>
    <row r="50" spans="1:9" ht="15" x14ac:dyDescent="0.2">
      <c r="A50" s="131" t="s">
        <v>485</v>
      </c>
      <c r="B50" s="132" t="s">
        <v>411</v>
      </c>
      <c r="C50" s="80"/>
      <c r="D50" s="77">
        <f>C50/1000</f>
        <v>0</v>
      </c>
      <c r="E50" s="133" t="s">
        <v>150</v>
      </c>
      <c r="F50" s="80"/>
      <c r="G50" s="77">
        <f>F50/1000</f>
        <v>0</v>
      </c>
      <c r="H50" s="133" t="s">
        <v>150</v>
      </c>
      <c r="I50" s="81"/>
    </row>
    <row r="51" spans="1:9" ht="15" x14ac:dyDescent="0.2">
      <c r="A51" s="131" t="s">
        <v>439</v>
      </c>
      <c r="B51" s="134" t="s">
        <v>440</v>
      </c>
      <c r="C51" s="80"/>
      <c r="D51" s="77">
        <f>C51/1000</f>
        <v>0</v>
      </c>
      <c r="E51" s="133" t="s">
        <v>150</v>
      </c>
      <c r="F51" s="80"/>
      <c r="G51" s="77">
        <f>F51/1000</f>
        <v>0</v>
      </c>
      <c r="H51" s="133" t="s">
        <v>150</v>
      </c>
      <c r="I51" s="81"/>
    </row>
    <row r="52" spans="1:9" ht="15" x14ac:dyDescent="0.2">
      <c r="A52" s="131" t="s">
        <v>196</v>
      </c>
      <c r="B52" s="132" t="s">
        <v>197</v>
      </c>
      <c r="C52" s="80"/>
      <c r="D52" s="77">
        <f>C52/1000</f>
        <v>0</v>
      </c>
      <c r="E52" s="133" t="s">
        <v>150</v>
      </c>
      <c r="F52" s="80"/>
      <c r="G52" s="77">
        <f>F52/1000</f>
        <v>0</v>
      </c>
      <c r="H52" s="133" t="s">
        <v>150</v>
      </c>
      <c r="I52" s="81"/>
    </row>
    <row r="53" spans="1:9" ht="15" x14ac:dyDescent="0.2">
      <c r="A53" s="131" t="s">
        <v>198</v>
      </c>
      <c r="B53" s="132" t="s">
        <v>412</v>
      </c>
      <c r="C53" s="80"/>
      <c r="D53" s="77">
        <f>C53/1000</f>
        <v>0</v>
      </c>
      <c r="E53" s="133" t="s">
        <v>150</v>
      </c>
      <c r="F53" s="80"/>
      <c r="G53" s="77">
        <f>F53/1000</f>
        <v>0</v>
      </c>
      <c r="H53" s="133" t="s">
        <v>150</v>
      </c>
      <c r="I53" s="81"/>
    </row>
    <row r="54" spans="1:9" ht="15" x14ac:dyDescent="0.2">
      <c r="A54" s="131" t="s">
        <v>199</v>
      </c>
      <c r="B54" s="132" t="s">
        <v>200</v>
      </c>
      <c r="C54" s="80"/>
      <c r="D54" s="77">
        <f>C54/1000</f>
        <v>0</v>
      </c>
      <c r="E54" s="133" t="s">
        <v>150</v>
      </c>
      <c r="F54" s="80"/>
      <c r="G54" s="77">
        <f>F54/1000</f>
        <v>0</v>
      </c>
      <c r="H54" s="133" t="s">
        <v>150</v>
      </c>
      <c r="I54" s="81"/>
    </row>
    <row r="55" spans="1:9" ht="15" x14ac:dyDescent="0.2">
      <c r="A55" s="131" t="s">
        <v>201</v>
      </c>
      <c r="B55" s="132" t="s">
        <v>413</v>
      </c>
      <c r="C55" s="80"/>
      <c r="D55" s="77">
        <f>C55/1000</f>
        <v>0</v>
      </c>
      <c r="E55" s="133" t="s">
        <v>150</v>
      </c>
      <c r="F55" s="80"/>
      <c r="G55" s="77">
        <f>F55/1000</f>
        <v>0</v>
      </c>
      <c r="H55" s="133" t="s">
        <v>150</v>
      </c>
      <c r="I55" s="81"/>
    </row>
    <row r="56" spans="1:9" ht="15" x14ac:dyDescent="0.2">
      <c r="A56" s="131" t="s">
        <v>429</v>
      </c>
      <c r="B56" s="132" t="s">
        <v>430</v>
      </c>
      <c r="C56" s="80"/>
      <c r="D56" s="77">
        <f>C56/1000</f>
        <v>0</v>
      </c>
      <c r="E56" s="133" t="s">
        <v>150</v>
      </c>
      <c r="F56" s="80"/>
      <c r="G56" s="77">
        <f>F56/1000</f>
        <v>0</v>
      </c>
      <c r="H56" s="133" t="s">
        <v>150</v>
      </c>
      <c r="I56" s="81"/>
    </row>
    <row r="57" spans="1:9" ht="15" x14ac:dyDescent="0.2">
      <c r="A57" s="131" t="s">
        <v>202</v>
      </c>
      <c r="B57" s="132" t="s">
        <v>203</v>
      </c>
      <c r="C57" s="80"/>
      <c r="D57" s="77">
        <f>C57/1000</f>
        <v>0</v>
      </c>
      <c r="E57" s="133" t="s">
        <v>150</v>
      </c>
      <c r="F57" s="80"/>
      <c r="G57" s="77">
        <f>F57/1000</f>
        <v>0</v>
      </c>
      <c r="H57" s="133" t="s">
        <v>150</v>
      </c>
      <c r="I57" s="81"/>
    </row>
    <row r="58" spans="1:9" ht="15" x14ac:dyDescent="0.2">
      <c r="A58" s="131" t="s">
        <v>210</v>
      </c>
      <c r="B58" s="132" t="s">
        <v>414</v>
      </c>
      <c r="C58" s="80"/>
      <c r="D58" s="77">
        <f>C58/1000</f>
        <v>0</v>
      </c>
      <c r="E58" s="133" t="s">
        <v>150</v>
      </c>
      <c r="F58" s="80"/>
      <c r="G58" s="77">
        <f>F58/1000</f>
        <v>0</v>
      </c>
      <c r="H58" s="133" t="s">
        <v>150</v>
      </c>
      <c r="I58" s="81"/>
    </row>
    <row r="59" spans="1:9" ht="15" x14ac:dyDescent="0.2">
      <c r="A59" s="131" t="s">
        <v>211</v>
      </c>
      <c r="B59" s="132" t="s">
        <v>212</v>
      </c>
      <c r="C59" s="80"/>
      <c r="D59" s="77">
        <f>C59/1000</f>
        <v>0</v>
      </c>
      <c r="E59" s="133" t="s">
        <v>150</v>
      </c>
      <c r="F59" s="80"/>
      <c r="G59" s="77">
        <f>F59/1000</f>
        <v>0</v>
      </c>
      <c r="H59" s="133" t="s">
        <v>150</v>
      </c>
      <c r="I59" s="81"/>
    </row>
    <row r="60" spans="1:9" ht="15" x14ac:dyDescent="0.2">
      <c r="A60" s="131" t="s">
        <v>213</v>
      </c>
      <c r="B60" s="132" t="s">
        <v>214</v>
      </c>
      <c r="C60" s="80"/>
      <c r="D60" s="77">
        <f>C60/1000</f>
        <v>0</v>
      </c>
      <c r="E60" s="133" t="s">
        <v>150</v>
      </c>
      <c r="F60" s="80"/>
      <c r="G60" s="77">
        <f>F60/1000</f>
        <v>0</v>
      </c>
      <c r="H60" s="133" t="s">
        <v>150</v>
      </c>
      <c r="I60" s="81"/>
    </row>
    <row r="61" spans="1:9" ht="15" x14ac:dyDescent="0.2">
      <c r="A61" s="131" t="s">
        <v>215</v>
      </c>
      <c r="B61" s="132" t="s">
        <v>216</v>
      </c>
      <c r="C61" s="80"/>
      <c r="D61" s="77">
        <f>C61/1000</f>
        <v>0</v>
      </c>
      <c r="E61" s="133" t="s">
        <v>150</v>
      </c>
      <c r="F61" s="80"/>
      <c r="G61" s="77">
        <f>F61/1000</f>
        <v>0</v>
      </c>
      <c r="H61" s="133" t="s">
        <v>150</v>
      </c>
      <c r="I61" s="81"/>
    </row>
    <row r="62" spans="1:9" ht="15.75" x14ac:dyDescent="0.2">
      <c r="A62" s="242" t="s">
        <v>217</v>
      </c>
      <c r="B62" s="126" t="s">
        <v>218</v>
      </c>
      <c r="C62" s="147">
        <f>SUM(C63:C70)</f>
        <v>0</v>
      </c>
      <c r="D62" s="147">
        <f>SUM(D63:D70)</f>
        <v>0</v>
      </c>
      <c r="E62" s="148" t="s">
        <v>150</v>
      </c>
      <c r="F62" s="147">
        <f>SUM(F63:F70)</f>
        <v>0</v>
      </c>
      <c r="G62" s="245">
        <f>SUM(G63:G70)</f>
        <v>0</v>
      </c>
      <c r="H62" s="248" t="s">
        <v>150</v>
      </c>
      <c r="I62" s="81"/>
    </row>
    <row r="63" spans="1:9" ht="15" x14ac:dyDescent="0.2">
      <c r="A63" s="131" t="s">
        <v>219</v>
      </c>
      <c r="B63" s="132" t="s">
        <v>220</v>
      </c>
      <c r="C63" s="80"/>
      <c r="D63" s="77">
        <f>C63/1000</f>
        <v>0</v>
      </c>
      <c r="E63" s="133" t="s">
        <v>150</v>
      </c>
      <c r="F63" s="80"/>
      <c r="G63" s="77">
        <f>F63/1000</f>
        <v>0</v>
      </c>
      <c r="H63" s="133" t="s">
        <v>150</v>
      </c>
      <c r="I63" s="81"/>
    </row>
    <row r="64" spans="1:9" ht="15" x14ac:dyDescent="0.2">
      <c r="A64" s="131" t="s">
        <v>221</v>
      </c>
      <c r="B64" s="132" t="s">
        <v>222</v>
      </c>
      <c r="C64" s="80"/>
      <c r="D64" s="77">
        <f>C64/1000</f>
        <v>0</v>
      </c>
      <c r="E64" s="133" t="s">
        <v>150</v>
      </c>
      <c r="F64" s="80"/>
      <c r="G64" s="77">
        <f>F64/1000</f>
        <v>0</v>
      </c>
      <c r="H64" s="133" t="s">
        <v>150</v>
      </c>
      <c r="I64" s="81"/>
    </row>
    <row r="65" spans="1:9" ht="15" x14ac:dyDescent="0.2">
      <c r="A65" s="131" t="s">
        <v>223</v>
      </c>
      <c r="B65" s="132" t="s">
        <v>224</v>
      </c>
      <c r="C65" s="80"/>
      <c r="D65" s="77">
        <f>C65/1000</f>
        <v>0</v>
      </c>
      <c r="E65" s="133" t="s">
        <v>150</v>
      </c>
      <c r="F65" s="80"/>
      <c r="G65" s="77">
        <f>F65/1000</f>
        <v>0</v>
      </c>
      <c r="H65" s="133" t="s">
        <v>150</v>
      </c>
      <c r="I65" s="81"/>
    </row>
    <row r="66" spans="1:9" ht="15" x14ac:dyDescent="0.2">
      <c r="A66" s="131" t="s">
        <v>225</v>
      </c>
      <c r="B66" s="132" t="s">
        <v>226</v>
      </c>
      <c r="C66" s="80"/>
      <c r="D66" s="77">
        <f>C66/1000</f>
        <v>0</v>
      </c>
      <c r="E66" s="133" t="s">
        <v>150</v>
      </c>
      <c r="F66" s="80"/>
      <c r="G66" s="77">
        <f>F66/1000</f>
        <v>0</v>
      </c>
      <c r="H66" s="133" t="s">
        <v>150</v>
      </c>
      <c r="I66" s="81"/>
    </row>
    <row r="67" spans="1:9" ht="15" x14ac:dyDescent="0.2">
      <c r="A67" s="131" t="s">
        <v>227</v>
      </c>
      <c r="B67" s="132" t="s">
        <v>228</v>
      </c>
      <c r="C67" s="80"/>
      <c r="D67" s="77">
        <f>C67/1000</f>
        <v>0</v>
      </c>
      <c r="E67" s="133" t="s">
        <v>150</v>
      </c>
      <c r="F67" s="80"/>
      <c r="G67" s="77">
        <f>F67/1000</f>
        <v>0</v>
      </c>
      <c r="H67" s="133" t="s">
        <v>150</v>
      </c>
      <c r="I67" s="81"/>
    </row>
    <row r="68" spans="1:9" ht="15.75" x14ac:dyDescent="0.2">
      <c r="A68" s="131" t="s">
        <v>229</v>
      </c>
      <c r="B68" s="132" t="s">
        <v>230</v>
      </c>
      <c r="C68" s="80"/>
      <c r="D68" s="77">
        <f>C68/1000</f>
        <v>0</v>
      </c>
      <c r="E68" s="133" t="s">
        <v>150</v>
      </c>
      <c r="F68" s="80"/>
      <c r="G68" s="77">
        <f>F68/1000</f>
        <v>0</v>
      </c>
      <c r="H68" s="133" t="s">
        <v>150</v>
      </c>
      <c r="I68" s="79"/>
    </row>
    <row r="69" spans="1:9" ht="15.75" x14ac:dyDescent="0.2">
      <c r="A69" s="131" t="s">
        <v>231</v>
      </c>
      <c r="B69" s="132" t="s">
        <v>232</v>
      </c>
      <c r="C69" s="80"/>
      <c r="D69" s="77">
        <f>C69/1000</f>
        <v>0</v>
      </c>
      <c r="E69" s="133" t="s">
        <v>150</v>
      </c>
      <c r="F69" s="80"/>
      <c r="G69" s="77">
        <f>F69/1000</f>
        <v>0</v>
      </c>
      <c r="H69" s="133" t="s">
        <v>150</v>
      </c>
      <c r="I69" s="79"/>
    </row>
    <row r="70" spans="1:9" ht="15" x14ac:dyDescent="0.2">
      <c r="A70" s="131" t="s">
        <v>233</v>
      </c>
      <c r="B70" s="132" t="s">
        <v>234</v>
      </c>
      <c r="C70" s="80"/>
      <c r="D70" s="77">
        <f>C70/1000</f>
        <v>0</v>
      </c>
      <c r="E70" s="133" t="s">
        <v>150</v>
      </c>
      <c r="F70" s="80"/>
      <c r="G70" s="77">
        <f>F70/1000</f>
        <v>0</v>
      </c>
      <c r="H70" s="133" t="s">
        <v>150</v>
      </c>
      <c r="I70" s="81"/>
    </row>
    <row r="71" spans="1:9" ht="15.75" x14ac:dyDescent="0.2">
      <c r="A71" s="242" t="s">
        <v>235</v>
      </c>
      <c r="B71" s="126" t="s">
        <v>236</v>
      </c>
      <c r="C71" s="147">
        <f>C72+C78+C84+C88+C90+C98</f>
        <v>0</v>
      </c>
      <c r="D71" s="147">
        <f>D72+D78+D84+D88+D90+D98</f>
        <v>0</v>
      </c>
      <c r="E71" s="148" t="s">
        <v>150</v>
      </c>
      <c r="F71" s="147">
        <f>F72+F78+F84+F88+F90+F98</f>
        <v>0</v>
      </c>
      <c r="G71" s="245">
        <f>G72+G78+G84+G88+G90+G98</f>
        <v>0</v>
      </c>
      <c r="H71" s="248" t="s">
        <v>150</v>
      </c>
      <c r="I71" s="81"/>
    </row>
    <row r="72" spans="1:9" ht="15.75" x14ac:dyDescent="0.2">
      <c r="A72" s="242" t="s">
        <v>237</v>
      </c>
      <c r="B72" s="126" t="s">
        <v>238</v>
      </c>
      <c r="C72" s="147">
        <f>SUM(C73:C77)</f>
        <v>0</v>
      </c>
      <c r="D72" s="147">
        <f>SUM(D73:D77)</f>
        <v>0</v>
      </c>
      <c r="E72" s="148" t="s">
        <v>150</v>
      </c>
      <c r="F72" s="147">
        <f>SUM(F73:F77)</f>
        <v>0</v>
      </c>
      <c r="G72" s="245">
        <f>SUM(G73:G77)</f>
        <v>0</v>
      </c>
      <c r="H72" s="248" t="s">
        <v>150</v>
      </c>
      <c r="I72" s="81"/>
    </row>
    <row r="73" spans="1:9" ht="15" x14ac:dyDescent="0.2">
      <c r="A73" s="131" t="s">
        <v>239</v>
      </c>
      <c r="B73" s="132" t="s">
        <v>240</v>
      </c>
      <c r="C73" s="80"/>
      <c r="D73" s="77">
        <f>C73/1000</f>
        <v>0</v>
      </c>
      <c r="E73" s="133" t="s">
        <v>150</v>
      </c>
      <c r="F73" s="80"/>
      <c r="G73" s="77">
        <f>F73/1000</f>
        <v>0</v>
      </c>
      <c r="H73" s="133" t="s">
        <v>150</v>
      </c>
      <c r="I73" s="81"/>
    </row>
    <row r="74" spans="1:9" ht="15" x14ac:dyDescent="0.2">
      <c r="A74" s="131" t="s">
        <v>241</v>
      </c>
      <c r="B74" s="132" t="s">
        <v>242</v>
      </c>
      <c r="C74" s="80"/>
      <c r="D74" s="77">
        <f>C74/1000</f>
        <v>0</v>
      </c>
      <c r="E74" s="133" t="s">
        <v>150</v>
      </c>
      <c r="F74" s="80"/>
      <c r="G74" s="77">
        <f>F74/1000</f>
        <v>0</v>
      </c>
      <c r="H74" s="133" t="s">
        <v>150</v>
      </c>
      <c r="I74" s="81"/>
    </row>
    <row r="75" spans="1:9" ht="15.75" x14ac:dyDescent="0.2">
      <c r="A75" s="131" t="s">
        <v>243</v>
      </c>
      <c r="B75" s="132" t="s">
        <v>244</v>
      </c>
      <c r="C75" s="80"/>
      <c r="D75" s="77">
        <f>C75/1000</f>
        <v>0</v>
      </c>
      <c r="E75" s="133" t="s">
        <v>150</v>
      </c>
      <c r="F75" s="80"/>
      <c r="G75" s="77">
        <f>F75/1000</f>
        <v>0</v>
      </c>
      <c r="H75" s="133" t="s">
        <v>150</v>
      </c>
      <c r="I75" s="79"/>
    </row>
    <row r="76" spans="1:9" ht="15" x14ac:dyDescent="0.2">
      <c r="A76" s="131" t="s">
        <v>245</v>
      </c>
      <c r="B76" s="132" t="s">
        <v>246</v>
      </c>
      <c r="C76" s="80"/>
      <c r="D76" s="77">
        <f>C76/1000</f>
        <v>0</v>
      </c>
      <c r="E76" s="133" t="s">
        <v>150</v>
      </c>
      <c r="F76" s="80"/>
      <c r="G76" s="77">
        <f>F76/1000</f>
        <v>0</v>
      </c>
      <c r="H76" s="133" t="s">
        <v>150</v>
      </c>
      <c r="I76" s="81"/>
    </row>
    <row r="77" spans="1:9" ht="15" x14ac:dyDescent="0.2">
      <c r="A77" s="131" t="s">
        <v>247</v>
      </c>
      <c r="B77" s="132" t="s">
        <v>248</v>
      </c>
      <c r="C77" s="80"/>
      <c r="D77" s="77">
        <f>C77/1000</f>
        <v>0</v>
      </c>
      <c r="E77" s="133" t="s">
        <v>150</v>
      </c>
      <c r="F77" s="80"/>
      <c r="G77" s="77">
        <f>F77/1000</f>
        <v>0</v>
      </c>
      <c r="H77" s="133" t="s">
        <v>150</v>
      </c>
      <c r="I77" s="81"/>
    </row>
    <row r="78" spans="1:9" ht="15.75" x14ac:dyDescent="0.2">
      <c r="A78" s="242" t="s">
        <v>249</v>
      </c>
      <c r="B78" s="126" t="s">
        <v>250</v>
      </c>
      <c r="C78" s="147">
        <f>SUM(C79:C83)</f>
        <v>0</v>
      </c>
      <c r="D78" s="147">
        <f>SUM(D79:D83)</f>
        <v>0</v>
      </c>
      <c r="E78" s="148" t="s">
        <v>150</v>
      </c>
      <c r="F78" s="147">
        <f>SUM(F79:F83)</f>
        <v>0</v>
      </c>
      <c r="G78" s="245">
        <f>SUM(G79:G83)</f>
        <v>0</v>
      </c>
      <c r="H78" s="248" t="s">
        <v>150</v>
      </c>
      <c r="I78" s="81"/>
    </row>
    <row r="79" spans="1:9" ht="15" x14ac:dyDescent="0.2">
      <c r="A79" s="131" t="s">
        <v>251</v>
      </c>
      <c r="B79" s="132" t="s">
        <v>252</v>
      </c>
      <c r="C79" s="80"/>
      <c r="D79" s="77">
        <f>C79/1000</f>
        <v>0</v>
      </c>
      <c r="E79" s="133" t="s">
        <v>150</v>
      </c>
      <c r="F79" s="80"/>
      <c r="G79" s="77">
        <f>F79/1000</f>
        <v>0</v>
      </c>
      <c r="H79" s="133" t="s">
        <v>150</v>
      </c>
      <c r="I79" s="81"/>
    </row>
    <row r="80" spans="1:9" ht="15.75" x14ac:dyDescent="0.2">
      <c r="A80" s="131" t="s">
        <v>253</v>
      </c>
      <c r="B80" s="132" t="s">
        <v>254</v>
      </c>
      <c r="C80" s="80"/>
      <c r="D80" s="77">
        <f>C80/1000</f>
        <v>0</v>
      </c>
      <c r="E80" s="133" t="s">
        <v>150</v>
      </c>
      <c r="F80" s="80"/>
      <c r="G80" s="77">
        <f>F80/1000</f>
        <v>0</v>
      </c>
      <c r="H80" s="133" t="s">
        <v>150</v>
      </c>
      <c r="I80" s="79"/>
    </row>
    <row r="81" spans="1:9" ht="15" x14ac:dyDescent="0.2">
      <c r="A81" s="131" t="s">
        <v>255</v>
      </c>
      <c r="B81" s="132" t="s">
        <v>256</v>
      </c>
      <c r="C81" s="80"/>
      <c r="D81" s="77">
        <f>C81/1000</f>
        <v>0</v>
      </c>
      <c r="E81" s="133" t="s">
        <v>150</v>
      </c>
      <c r="F81" s="80"/>
      <c r="G81" s="77">
        <f>F81/1000</f>
        <v>0</v>
      </c>
      <c r="H81" s="133" t="s">
        <v>150</v>
      </c>
      <c r="I81" s="81"/>
    </row>
    <row r="82" spans="1:9" ht="15" x14ac:dyDescent="0.2">
      <c r="A82" s="131" t="s">
        <v>257</v>
      </c>
      <c r="B82" s="132" t="s">
        <v>258</v>
      </c>
      <c r="C82" s="80"/>
      <c r="D82" s="77">
        <f>C82/1000</f>
        <v>0</v>
      </c>
      <c r="E82" s="133" t="s">
        <v>150</v>
      </c>
      <c r="F82" s="80"/>
      <c r="G82" s="77">
        <f>F82/1000</f>
        <v>0</v>
      </c>
      <c r="H82" s="133" t="s">
        <v>150</v>
      </c>
      <c r="I82" s="81"/>
    </row>
    <row r="83" spans="1:9" ht="15" x14ac:dyDescent="0.2">
      <c r="A83" s="131" t="s">
        <v>259</v>
      </c>
      <c r="B83" s="132" t="s">
        <v>260</v>
      </c>
      <c r="C83" s="80"/>
      <c r="D83" s="77">
        <f>C83/1000</f>
        <v>0</v>
      </c>
      <c r="E83" s="133" t="s">
        <v>150</v>
      </c>
      <c r="F83" s="80"/>
      <c r="G83" s="77">
        <f>F83/1000</f>
        <v>0</v>
      </c>
      <c r="H83" s="133" t="s">
        <v>150</v>
      </c>
      <c r="I83" s="81"/>
    </row>
    <row r="84" spans="1:9" ht="15.75" x14ac:dyDescent="0.2">
      <c r="A84" s="242" t="s">
        <v>261</v>
      </c>
      <c r="B84" s="126" t="s">
        <v>262</v>
      </c>
      <c r="C84" s="147">
        <f>SUM(C85:C87)</f>
        <v>0</v>
      </c>
      <c r="D84" s="147">
        <f>SUM(D85:D87)</f>
        <v>0</v>
      </c>
      <c r="E84" s="148" t="s">
        <v>150</v>
      </c>
      <c r="F84" s="147">
        <f>SUM(F85:F87)</f>
        <v>0</v>
      </c>
      <c r="G84" s="245">
        <f>SUM(G85:G87)</f>
        <v>0</v>
      </c>
      <c r="H84" s="248" t="s">
        <v>150</v>
      </c>
      <c r="I84" s="79"/>
    </row>
    <row r="85" spans="1:9" ht="15" x14ac:dyDescent="0.2">
      <c r="A85" s="131" t="s">
        <v>263</v>
      </c>
      <c r="B85" s="132" t="s">
        <v>264</v>
      </c>
      <c r="C85" s="80"/>
      <c r="D85" s="77">
        <f>C85/1000</f>
        <v>0</v>
      </c>
      <c r="E85" s="133" t="s">
        <v>150</v>
      </c>
      <c r="F85" s="80"/>
      <c r="G85" s="77">
        <f>F85/1000</f>
        <v>0</v>
      </c>
      <c r="H85" s="133" t="s">
        <v>150</v>
      </c>
      <c r="I85" s="81"/>
    </row>
    <row r="86" spans="1:9" ht="15.75" x14ac:dyDescent="0.2">
      <c r="A86" s="131" t="s">
        <v>265</v>
      </c>
      <c r="B86" s="132" t="s">
        <v>266</v>
      </c>
      <c r="C86" s="80"/>
      <c r="D86" s="77">
        <f>C86/1000</f>
        <v>0</v>
      </c>
      <c r="E86" s="133" t="s">
        <v>150</v>
      </c>
      <c r="F86" s="80"/>
      <c r="G86" s="77">
        <f>F86/1000</f>
        <v>0</v>
      </c>
      <c r="H86" s="133" t="s">
        <v>150</v>
      </c>
      <c r="I86" s="79"/>
    </row>
    <row r="87" spans="1:9" ht="15" x14ac:dyDescent="0.2">
      <c r="A87" s="131" t="s">
        <v>267</v>
      </c>
      <c r="B87" s="132" t="s">
        <v>268</v>
      </c>
      <c r="C87" s="80"/>
      <c r="D87" s="77">
        <f>C87/1000</f>
        <v>0</v>
      </c>
      <c r="E87" s="133" t="s">
        <v>150</v>
      </c>
      <c r="F87" s="80"/>
      <c r="G87" s="77">
        <f>F87/1000</f>
        <v>0</v>
      </c>
      <c r="H87" s="133" t="s">
        <v>150</v>
      </c>
      <c r="I87" s="81"/>
    </row>
    <row r="88" spans="1:9" ht="15.75" x14ac:dyDescent="0.2">
      <c r="A88" s="242" t="s">
        <v>269</v>
      </c>
      <c r="B88" s="126" t="s">
        <v>270</v>
      </c>
      <c r="C88" s="147">
        <f>C89</f>
        <v>0</v>
      </c>
      <c r="D88" s="147">
        <f>D89</f>
        <v>0</v>
      </c>
      <c r="E88" s="148" t="s">
        <v>150</v>
      </c>
      <c r="F88" s="147">
        <f>F89</f>
        <v>0</v>
      </c>
      <c r="G88" s="245">
        <f>G89</f>
        <v>0</v>
      </c>
      <c r="H88" s="248" t="s">
        <v>150</v>
      </c>
      <c r="I88" s="81"/>
    </row>
    <row r="89" spans="1:9" ht="15" x14ac:dyDescent="0.2">
      <c r="A89" s="131" t="s">
        <v>271</v>
      </c>
      <c r="B89" s="132" t="s">
        <v>272</v>
      </c>
      <c r="C89" s="80"/>
      <c r="D89" s="77">
        <f>C89/1000</f>
        <v>0</v>
      </c>
      <c r="E89" s="133" t="s">
        <v>150</v>
      </c>
      <c r="F89" s="80"/>
      <c r="G89" s="77">
        <f>F89/1000</f>
        <v>0</v>
      </c>
      <c r="H89" s="133" t="s">
        <v>150</v>
      </c>
      <c r="I89" s="81"/>
    </row>
    <row r="90" spans="1:9" ht="15.75" x14ac:dyDescent="0.2">
      <c r="A90" s="242" t="s">
        <v>273</v>
      </c>
      <c r="B90" s="126" t="s">
        <v>274</v>
      </c>
      <c r="C90" s="147">
        <f>SUM(C91:C97)</f>
        <v>0</v>
      </c>
      <c r="D90" s="147">
        <f>SUM(D91:D97)</f>
        <v>0</v>
      </c>
      <c r="E90" s="148" t="s">
        <v>150</v>
      </c>
      <c r="F90" s="147">
        <f>SUM(F91:F97)</f>
        <v>0</v>
      </c>
      <c r="G90" s="245">
        <f>SUM(G91:G97)</f>
        <v>0</v>
      </c>
      <c r="H90" s="248" t="s">
        <v>150</v>
      </c>
      <c r="I90" s="81"/>
    </row>
    <row r="91" spans="1:9" ht="15" x14ac:dyDescent="0.2">
      <c r="A91" s="135" t="s">
        <v>275</v>
      </c>
      <c r="B91" s="136" t="s">
        <v>276</v>
      </c>
      <c r="C91" s="82"/>
      <c r="D91" s="77">
        <f>C91/1000</f>
        <v>0</v>
      </c>
      <c r="E91" s="137" t="s">
        <v>150</v>
      </c>
      <c r="F91" s="82"/>
      <c r="G91" s="77">
        <f>F91/1000</f>
        <v>0</v>
      </c>
      <c r="H91" s="137" t="s">
        <v>150</v>
      </c>
      <c r="I91" s="83"/>
    </row>
    <row r="92" spans="1:9" ht="15" x14ac:dyDescent="0.2">
      <c r="A92" s="135" t="s">
        <v>277</v>
      </c>
      <c r="B92" s="136" t="s">
        <v>278</v>
      </c>
      <c r="C92" s="82"/>
      <c r="D92" s="77">
        <f>C92/1000</f>
        <v>0</v>
      </c>
      <c r="E92" s="137" t="s">
        <v>150</v>
      </c>
      <c r="F92" s="82"/>
      <c r="G92" s="77">
        <f>F92/1000</f>
        <v>0</v>
      </c>
      <c r="H92" s="137" t="s">
        <v>150</v>
      </c>
      <c r="I92" s="83"/>
    </row>
    <row r="93" spans="1:9" ht="15" x14ac:dyDescent="0.2">
      <c r="A93" s="135" t="s">
        <v>279</v>
      </c>
      <c r="B93" s="136" t="s">
        <v>280</v>
      </c>
      <c r="C93" s="82"/>
      <c r="D93" s="77">
        <f>C93/1000</f>
        <v>0</v>
      </c>
      <c r="E93" s="137" t="s">
        <v>150</v>
      </c>
      <c r="F93" s="82"/>
      <c r="G93" s="77">
        <f>F93/1000</f>
        <v>0</v>
      </c>
      <c r="H93" s="137" t="s">
        <v>150</v>
      </c>
      <c r="I93" s="83"/>
    </row>
    <row r="94" spans="1:9" ht="15.75" x14ac:dyDescent="0.2">
      <c r="A94" s="135" t="s">
        <v>281</v>
      </c>
      <c r="B94" s="136" t="s">
        <v>282</v>
      </c>
      <c r="C94" s="82"/>
      <c r="D94" s="77">
        <f>C94/1000</f>
        <v>0</v>
      </c>
      <c r="E94" s="137" t="s">
        <v>150</v>
      </c>
      <c r="F94" s="82"/>
      <c r="G94" s="77">
        <f>F94/1000</f>
        <v>0</v>
      </c>
      <c r="H94" s="137" t="s">
        <v>150</v>
      </c>
      <c r="I94" s="84"/>
    </row>
    <row r="95" spans="1:9" ht="15" x14ac:dyDescent="0.2">
      <c r="A95" s="135" t="s">
        <v>283</v>
      </c>
      <c r="B95" s="136" t="s">
        <v>284</v>
      </c>
      <c r="C95" s="82"/>
      <c r="D95" s="77">
        <f>C95/1000</f>
        <v>0</v>
      </c>
      <c r="E95" s="137" t="s">
        <v>150</v>
      </c>
      <c r="F95" s="82"/>
      <c r="G95" s="77">
        <f>F95/1000</f>
        <v>0</v>
      </c>
      <c r="H95" s="137" t="s">
        <v>150</v>
      </c>
      <c r="I95" s="83"/>
    </row>
    <row r="96" spans="1:9" ht="15" x14ac:dyDescent="0.2">
      <c r="A96" s="135" t="s">
        <v>285</v>
      </c>
      <c r="B96" s="136" t="s">
        <v>286</v>
      </c>
      <c r="C96" s="82"/>
      <c r="D96" s="77">
        <f>C96/1000</f>
        <v>0</v>
      </c>
      <c r="E96" s="137" t="s">
        <v>150</v>
      </c>
      <c r="F96" s="82"/>
      <c r="G96" s="77">
        <f>F96/1000</f>
        <v>0</v>
      </c>
      <c r="H96" s="137" t="s">
        <v>150</v>
      </c>
      <c r="I96" s="83"/>
    </row>
    <row r="97" spans="1:9" ht="15" x14ac:dyDescent="0.2">
      <c r="A97" s="135" t="s">
        <v>287</v>
      </c>
      <c r="B97" s="136" t="s">
        <v>288</v>
      </c>
      <c r="C97" s="82"/>
      <c r="D97" s="77">
        <f>C97/1000</f>
        <v>0</v>
      </c>
      <c r="E97" s="137" t="s">
        <v>150</v>
      </c>
      <c r="F97" s="82"/>
      <c r="G97" s="77">
        <f>F97/1000</f>
        <v>0</v>
      </c>
      <c r="H97" s="137" t="s">
        <v>150</v>
      </c>
      <c r="I97" s="83"/>
    </row>
    <row r="98" spans="1:9" ht="15.75" x14ac:dyDescent="0.2">
      <c r="A98" s="242" t="s">
        <v>289</v>
      </c>
      <c r="B98" s="126" t="s">
        <v>290</v>
      </c>
      <c r="C98" s="147">
        <f>SUM(C99:C114)</f>
        <v>0</v>
      </c>
      <c r="D98" s="147">
        <f>SUM(D99:D114)</f>
        <v>0</v>
      </c>
      <c r="E98" s="148" t="s">
        <v>150</v>
      </c>
      <c r="F98" s="147">
        <f>SUM(F99:F114)</f>
        <v>0</v>
      </c>
      <c r="G98" s="245">
        <f>SUM(G99:G114)</f>
        <v>0</v>
      </c>
      <c r="H98" s="248" t="s">
        <v>150</v>
      </c>
      <c r="I98" s="81"/>
    </row>
    <row r="99" spans="1:9" ht="15" x14ac:dyDescent="0.2">
      <c r="A99" s="136" t="s">
        <v>291</v>
      </c>
      <c r="B99" s="136" t="s">
        <v>292</v>
      </c>
      <c r="C99" s="82"/>
      <c r="D99" s="77">
        <f>C99/1000</f>
        <v>0</v>
      </c>
      <c r="E99" s="137" t="s">
        <v>150</v>
      </c>
      <c r="F99" s="82"/>
      <c r="G99" s="77">
        <f>F99/1000</f>
        <v>0</v>
      </c>
      <c r="H99" s="137" t="s">
        <v>150</v>
      </c>
      <c r="I99" s="83"/>
    </row>
    <row r="100" spans="1:9" ht="15" x14ac:dyDescent="0.2">
      <c r="A100" s="136" t="s">
        <v>293</v>
      </c>
      <c r="B100" s="136" t="s">
        <v>294</v>
      </c>
      <c r="C100" s="82"/>
      <c r="D100" s="77">
        <f>C100/1000</f>
        <v>0</v>
      </c>
      <c r="E100" s="137" t="s">
        <v>150</v>
      </c>
      <c r="F100" s="82"/>
      <c r="G100" s="77">
        <f>F100/1000</f>
        <v>0</v>
      </c>
      <c r="H100" s="137" t="s">
        <v>150</v>
      </c>
      <c r="I100" s="83"/>
    </row>
    <row r="101" spans="1:9" ht="15" x14ac:dyDescent="0.2">
      <c r="A101" s="136" t="s">
        <v>295</v>
      </c>
      <c r="B101" s="136" t="s">
        <v>296</v>
      </c>
      <c r="C101" s="82"/>
      <c r="D101" s="77">
        <f>C101/1000</f>
        <v>0</v>
      </c>
      <c r="E101" s="137" t="s">
        <v>150</v>
      </c>
      <c r="F101" s="82"/>
      <c r="G101" s="77">
        <f>F101/1000</f>
        <v>0</v>
      </c>
      <c r="H101" s="137" t="s">
        <v>150</v>
      </c>
      <c r="I101" s="83"/>
    </row>
    <row r="102" spans="1:9" ht="15" x14ac:dyDescent="0.2">
      <c r="A102" s="136" t="s">
        <v>297</v>
      </c>
      <c r="B102" s="136" t="s">
        <v>298</v>
      </c>
      <c r="C102" s="80"/>
      <c r="D102" s="77">
        <f>C102/1000</f>
        <v>0</v>
      </c>
      <c r="E102" s="137" t="s">
        <v>150</v>
      </c>
      <c r="F102" s="80"/>
      <c r="G102" s="77">
        <f>F102/1000</f>
        <v>0</v>
      </c>
      <c r="H102" s="137" t="s">
        <v>150</v>
      </c>
      <c r="I102" s="83"/>
    </row>
    <row r="103" spans="1:9" ht="15" x14ac:dyDescent="0.2">
      <c r="A103" s="136" t="s">
        <v>299</v>
      </c>
      <c r="B103" s="136" t="s">
        <v>300</v>
      </c>
      <c r="C103" s="82"/>
      <c r="D103" s="77">
        <f>C103/1000</f>
        <v>0</v>
      </c>
      <c r="E103" s="137" t="s">
        <v>150</v>
      </c>
      <c r="F103" s="82"/>
      <c r="G103" s="77">
        <f>F103/1000</f>
        <v>0</v>
      </c>
      <c r="H103" s="137" t="s">
        <v>150</v>
      </c>
      <c r="I103" s="83"/>
    </row>
    <row r="104" spans="1:9" ht="15" x14ac:dyDescent="0.2">
      <c r="A104" s="136" t="s">
        <v>301</v>
      </c>
      <c r="B104" s="136" t="s">
        <v>302</v>
      </c>
      <c r="C104" s="82"/>
      <c r="D104" s="77">
        <f>C104/1000</f>
        <v>0</v>
      </c>
      <c r="E104" s="137" t="s">
        <v>150</v>
      </c>
      <c r="F104" s="82"/>
      <c r="G104" s="77">
        <f>F104/1000</f>
        <v>0</v>
      </c>
      <c r="H104" s="137" t="s">
        <v>150</v>
      </c>
      <c r="I104" s="83"/>
    </row>
    <row r="105" spans="1:9" ht="15" x14ac:dyDescent="0.2">
      <c r="A105" s="136" t="s">
        <v>303</v>
      </c>
      <c r="B105" s="136" t="s">
        <v>304</v>
      </c>
      <c r="C105" s="82"/>
      <c r="D105" s="77">
        <f>C105/1000</f>
        <v>0</v>
      </c>
      <c r="E105" s="137" t="s">
        <v>150</v>
      </c>
      <c r="F105" s="82"/>
      <c r="G105" s="77">
        <f>F105/1000</f>
        <v>0</v>
      </c>
      <c r="H105" s="137" t="s">
        <v>150</v>
      </c>
      <c r="I105" s="83"/>
    </row>
    <row r="106" spans="1:9" ht="15" x14ac:dyDescent="0.2">
      <c r="A106" s="136" t="s">
        <v>305</v>
      </c>
      <c r="B106" s="136" t="s">
        <v>306</v>
      </c>
      <c r="C106" s="82"/>
      <c r="D106" s="77">
        <f>C106/1000</f>
        <v>0</v>
      </c>
      <c r="E106" s="137" t="s">
        <v>150</v>
      </c>
      <c r="F106" s="82"/>
      <c r="G106" s="77">
        <f>F106/1000</f>
        <v>0</v>
      </c>
      <c r="H106" s="137" t="s">
        <v>150</v>
      </c>
      <c r="I106" s="83"/>
    </row>
    <row r="107" spans="1:9" ht="15" x14ac:dyDescent="0.2">
      <c r="A107" s="136" t="s">
        <v>307</v>
      </c>
      <c r="B107" s="136" t="s">
        <v>308</v>
      </c>
      <c r="C107" s="82"/>
      <c r="D107" s="77">
        <f>C107/1000</f>
        <v>0</v>
      </c>
      <c r="E107" s="137" t="s">
        <v>150</v>
      </c>
      <c r="F107" s="82"/>
      <c r="G107" s="77">
        <f>F107/1000</f>
        <v>0</v>
      </c>
      <c r="H107" s="137" t="s">
        <v>150</v>
      </c>
      <c r="I107" s="83"/>
    </row>
    <row r="108" spans="1:9" ht="15" x14ac:dyDescent="0.2">
      <c r="A108" s="136" t="s">
        <v>309</v>
      </c>
      <c r="B108" s="136" t="s">
        <v>310</v>
      </c>
      <c r="C108" s="82"/>
      <c r="D108" s="77">
        <f>C108/1000</f>
        <v>0</v>
      </c>
      <c r="E108" s="137" t="s">
        <v>150</v>
      </c>
      <c r="F108" s="82"/>
      <c r="G108" s="77">
        <f>F108/1000</f>
        <v>0</v>
      </c>
      <c r="H108" s="137" t="s">
        <v>150</v>
      </c>
      <c r="I108" s="83"/>
    </row>
    <row r="109" spans="1:9" ht="15.75" x14ac:dyDescent="0.2">
      <c r="A109" s="136" t="s">
        <v>311</v>
      </c>
      <c r="B109" s="136" t="s">
        <v>312</v>
      </c>
      <c r="C109" s="82"/>
      <c r="D109" s="77">
        <f>C109/1000</f>
        <v>0</v>
      </c>
      <c r="E109" s="137" t="s">
        <v>150</v>
      </c>
      <c r="F109" s="82"/>
      <c r="G109" s="77">
        <f>F109/1000</f>
        <v>0</v>
      </c>
      <c r="H109" s="137" t="s">
        <v>150</v>
      </c>
      <c r="I109" s="84"/>
    </row>
    <row r="110" spans="1:9" ht="15.75" x14ac:dyDescent="0.2">
      <c r="A110" s="138" t="s">
        <v>415</v>
      </c>
      <c r="B110" s="138" t="s">
        <v>416</v>
      </c>
      <c r="C110" s="82"/>
      <c r="D110" s="77">
        <f>C110/1000</f>
        <v>0</v>
      </c>
      <c r="E110" s="137" t="s">
        <v>150</v>
      </c>
      <c r="F110" s="82"/>
      <c r="G110" s="77">
        <f>F110/1000</f>
        <v>0</v>
      </c>
      <c r="H110" s="137" t="s">
        <v>150</v>
      </c>
      <c r="I110" s="84"/>
    </row>
    <row r="111" spans="1:9" ht="15" x14ac:dyDescent="0.2">
      <c r="A111" s="136" t="s">
        <v>313</v>
      </c>
      <c r="B111" s="136" t="s">
        <v>314</v>
      </c>
      <c r="C111" s="82"/>
      <c r="D111" s="77">
        <f>C111/1000</f>
        <v>0</v>
      </c>
      <c r="E111" s="137" t="s">
        <v>150</v>
      </c>
      <c r="F111" s="82"/>
      <c r="G111" s="77">
        <f>F111/1000</f>
        <v>0</v>
      </c>
      <c r="H111" s="137" t="s">
        <v>150</v>
      </c>
      <c r="I111" s="83"/>
    </row>
    <row r="112" spans="1:9" ht="15" x14ac:dyDescent="0.2">
      <c r="A112" s="136" t="s">
        <v>315</v>
      </c>
      <c r="B112" s="136" t="s">
        <v>316</v>
      </c>
      <c r="C112" s="82"/>
      <c r="D112" s="77">
        <f>C112/1000</f>
        <v>0</v>
      </c>
      <c r="E112" s="137" t="s">
        <v>150</v>
      </c>
      <c r="F112" s="82"/>
      <c r="G112" s="77">
        <f>F112/1000</f>
        <v>0</v>
      </c>
      <c r="H112" s="137" t="s">
        <v>150</v>
      </c>
      <c r="I112" s="83"/>
    </row>
    <row r="113" spans="1:9" ht="15" x14ac:dyDescent="0.2">
      <c r="A113" s="136" t="s">
        <v>457</v>
      </c>
      <c r="B113" s="136" t="s">
        <v>486</v>
      </c>
      <c r="C113" s="82"/>
      <c r="D113" s="77">
        <f>C113/1000</f>
        <v>0</v>
      </c>
      <c r="E113" s="137" t="s">
        <v>150</v>
      </c>
      <c r="F113" s="82"/>
      <c r="G113" s="77">
        <f>F113/1000</f>
        <v>0</v>
      </c>
      <c r="H113" s="137" t="s">
        <v>150</v>
      </c>
      <c r="I113" s="83"/>
    </row>
    <row r="114" spans="1:9" ht="15" x14ac:dyDescent="0.2">
      <c r="A114" s="136" t="s">
        <v>317</v>
      </c>
      <c r="B114" s="136" t="s">
        <v>234</v>
      </c>
      <c r="C114" s="80"/>
      <c r="D114" s="77">
        <f>C114/1000</f>
        <v>0</v>
      </c>
      <c r="E114" s="137" t="s">
        <v>150</v>
      </c>
      <c r="F114" s="80"/>
      <c r="G114" s="77">
        <f>F114/1000</f>
        <v>0</v>
      </c>
      <c r="H114" s="137" t="s">
        <v>150</v>
      </c>
      <c r="I114" s="83"/>
    </row>
    <row r="115" spans="1:9" ht="15.75" x14ac:dyDescent="0.2">
      <c r="A115" s="242" t="s">
        <v>318</v>
      </c>
      <c r="B115" s="126" t="s">
        <v>319</v>
      </c>
      <c r="C115" s="147">
        <f>C116</f>
        <v>0</v>
      </c>
      <c r="D115" s="147">
        <f>D116</f>
        <v>0</v>
      </c>
      <c r="E115" s="148" t="s">
        <v>150</v>
      </c>
      <c r="F115" s="147">
        <f>F116</f>
        <v>0</v>
      </c>
      <c r="G115" s="245">
        <f>G116</f>
        <v>0</v>
      </c>
      <c r="H115" s="248" t="s">
        <v>150</v>
      </c>
      <c r="I115" s="79"/>
    </row>
    <row r="116" spans="1:9" ht="15.75" x14ac:dyDescent="0.2">
      <c r="A116" s="242" t="s">
        <v>320</v>
      </c>
      <c r="B116" s="126" t="s">
        <v>321</v>
      </c>
      <c r="C116" s="149">
        <f>SUM(C117:C120)</f>
        <v>0</v>
      </c>
      <c r="D116" s="149">
        <f>SUM(D117:D120)</f>
        <v>0</v>
      </c>
      <c r="E116" s="148" t="s">
        <v>150</v>
      </c>
      <c r="F116" s="149">
        <f>SUM(F117:F120)</f>
        <v>0</v>
      </c>
      <c r="G116" s="249">
        <f>SUM(G117:G120)</f>
        <v>0</v>
      </c>
      <c r="H116" s="248" t="s">
        <v>150</v>
      </c>
      <c r="I116" s="79"/>
    </row>
    <row r="117" spans="1:9" ht="15.75" x14ac:dyDescent="0.2">
      <c r="A117" s="131" t="s">
        <v>431</v>
      </c>
      <c r="B117" s="132" t="s">
        <v>432</v>
      </c>
      <c r="C117" s="80"/>
      <c r="D117" s="77">
        <f>C117/1000</f>
        <v>0</v>
      </c>
      <c r="E117" s="133" t="s">
        <v>150</v>
      </c>
      <c r="F117" s="80"/>
      <c r="G117" s="77">
        <f>F117/1000</f>
        <v>0</v>
      </c>
      <c r="H117" s="133" t="s">
        <v>150</v>
      </c>
      <c r="I117" s="79"/>
    </row>
    <row r="118" spans="1:9" ht="28.5" x14ac:dyDescent="0.2">
      <c r="A118" s="131" t="s">
        <v>322</v>
      </c>
      <c r="B118" s="132" t="s">
        <v>323</v>
      </c>
      <c r="C118" s="80"/>
      <c r="D118" s="77">
        <f>C118/1000</f>
        <v>0</v>
      </c>
      <c r="E118" s="133" t="s">
        <v>150</v>
      </c>
      <c r="F118" s="80"/>
      <c r="G118" s="77">
        <f>F118/1000</f>
        <v>0</v>
      </c>
      <c r="H118" s="133" t="s">
        <v>150</v>
      </c>
      <c r="I118" s="81"/>
    </row>
    <row r="119" spans="1:9" ht="15.75" x14ac:dyDescent="0.2">
      <c r="A119" s="131" t="s">
        <v>324</v>
      </c>
      <c r="B119" s="132" t="s">
        <v>325</v>
      </c>
      <c r="C119" s="80"/>
      <c r="D119" s="77">
        <f>C119/1000</f>
        <v>0</v>
      </c>
      <c r="E119" s="133" t="s">
        <v>150</v>
      </c>
      <c r="F119" s="80"/>
      <c r="G119" s="77">
        <f>F119/1000</f>
        <v>0</v>
      </c>
      <c r="H119" s="133" t="s">
        <v>150</v>
      </c>
      <c r="I119" s="79"/>
    </row>
    <row r="120" spans="1:9" ht="15.75" x14ac:dyDescent="0.2">
      <c r="A120" s="131" t="s">
        <v>433</v>
      </c>
      <c r="B120" s="132" t="s">
        <v>434</v>
      </c>
      <c r="C120" s="80"/>
      <c r="D120" s="77">
        <f>C120/1000</f>
        <v>0</v>
      </c>
      <c r="E120" s="133" t="s">
        <v>150</v>
      </c>
      <c r="F120" s="80"/>
      <c r="G120" s="77">
        <f>F120/1000</f>
        <v>0</v>
      </c>
      <c r="H120" s="133" t="s">
        <v>150</v>
      </c>
      <c r="I120" s="79"/>
    </row>
    <row r="121" spans="1:9" ht="31.5" x14ac:dyDescent="0.2">
      <c r="A121" s="242" t="s">
        <v>326</v>
      </c>
      <c r="B121" s="126" t="s">
        <v>327</v>
      </c>
      <c r="C121" s="147">
        <f>C122</f>
        <v>0</v>
      </c>
      <c r="D121" s="147">
        <f>D122</f>
        <v>0</v>
      </c>
      <c r="E121" s="148" t="s">
        <v>150</v>
      </c>
      <c r="F121" s="147">
        <f>F122</f>
        <v>0</v>
      </c>
      <c r="G121" s="245">
        <f>G122</f>
        <v>0</v>
      </c>
      <c r="H121" s="248" t="s">
        <v>150</v>
      </c>
      <c r="I121" s="79"/>
    </row>
    <row r="122" spans="1:9" ht="15.75" x14ac:dyDescent="0.2">
      <c r="A122" s="242" t="s">
        <v>328</v>
      </c>
      <c r="B122" s="126" t="s">
        <v>329</v>
      </c>
      <c r="C122" s="147">
        <f>SUM(C123:C127)</f>
        <v>0</v>
      </c>
      <c r="D122" s="147">
        <f>SUM(D123:D127)</f>
        <v>0</v>
      </c>
      <c r="E122" s="148" t="s">
        <v>150</v>
      </c>
      <c r="F122" s="147">
        <f>SUM(F123:F127)</f>
        <v>0</v>
      </c>
      <c r="G122" s="245">
        <f>SUM(G123:G127)</f>
        <v>0</v>
      </c>
      <c r="H122" s="248" t="s">
        <v>150</v>
      </c>
      <c r="I122" s="81"/>
    </row>
    <row r="123" spans="1:9" ht="28.5" x14ac:dyDescent="0.2">
      <c r="A123" s="131" t="s">
        <v>330</v>
      </c>
      <c r="B123" s="132" t="s">
        <v>417</v>
      </c>
      <c r="C123" s="80"/>
      <c r="D123" s="77">
        <f>C123/1000</f>
        <v>0</v>
      </c>
      <c r="E123" s="133" t="s">
        <v>150</v>
      </c>
      <c r="F123" s="80"/>
      <c r="G123" s="77">
        <f>F123/1000</f>
        <v>0</v>
      </c>
      <c r="H123" s="133" t="s">
        <v>150</v>
      </c>
      <c r="I123" s="79"/>
    </row>
    <row r="124" spans="1:9" ht="28.5" x14ac:dyDescent="0.2">
      <c r="A124" s="131" t="s">
        <v>442</v>
      </c>
      <c r="B124" s="132" t="s">
        <v>441</v>
      </c>
      <c r="C124" s="80"/>
      <c r="D124" s="77">
        <f>C124/1000</f>
        <v>0</v>
      </c>
      <c r="E124" s="133" t="s">
        <v>150</v>
      </c>
      <c r="F124" s="80"/>
      <c r="G124" s="77">
        <f>F124/1000</f>
        <v>0</v>
      </c>
      <c r="H124" s="133" t="s">
        <v>150</v>
      </c>
      <c r="I124" s="79"/>
    </row>
    <row r="125" spans="1:9" ht="42.75" x14ac:dyDescent="0.2">
      <c r="A125" s="131" t="s">
        <v>443</v>
      </c>
      <c r="B125" s="132" t="s">
        <v>444</v>
      </c>
      <c r="C125" s="80"/>
      <c r="D125" s="77">
        <f>C125/1000</f>
        <v>0</v>
      </c>
      <c r="E125" s="133" t="s">
        <v>150</v>
      </c>
      <c r="F125" s="80"/>
      <c r="G125" s="77">
        <f>F125/1000</f>
        <v>0</v>
      </c>
      <c r="H125" s="133" t="s">
        <v>150</v>
      </c>
      <c r="I125" s="79"/>
    </row>
    <row r="126" spans="1:9" ht="42.75" x14ac:dyDescent="0.2">
      <c r="A126" s="131" t="s">
        <v>446</v>
      </c>
      <c r="B126" s="132" t="s">
        <v>445</v>
      </c>
      <c r="C126" s="80"/>
      <c r="D126" s="77">
        <f>C126/1000</f>
        <v>0</v>
      </c>
      <c r="E126" s="133" t="s">
        <v>150</v>
      </c>
      <c r="F126" s="80"/>
      <c r="G126" s="77">
        <f>F126/1000</f>
        <v>0</v>
      </c>
      <c r="H126" s="133" t="s">
        <v>150</v>
      </c>
      <c r="I126" s="79"/>
    </row>
    <row r="127" spans="1:9" ht="28.5" x14ac:dyDescent="0.2">
      <c r="A127" s="139" t="s">
        <v>448</v>
      </c>
      <c r="B127" s="132" t="s">
        <v>447</v>
      </c>
      <c r="C127" s="80"/>
      <c r="D127" s="77">
        <f>C127/1000</f>
        <v>0</v>
      </c>
      <c r="E127" s="133" t="s">
        <v>150</v>
      </c>
      <c r="F127" s="80"/>
      <c r="G127" s="77">
        <f>F127/1000</f>
        <v>0</v>
      </c>
      <c r="H127" s="133" t="s">
        <v>150</v>
      </c>
      <c r="I127" s="79"/>
    </row>
    <row r="128" spans="1:9" ht="15.75" x14ac:dyDescent="0.2">
      <c r="A128" s="242" t="s">
        <v>331</v>
      </c>
      <c r="B128" s="126" t="s">
        <v>332</v>
      </c>
      <c r="C128" s="147">
        <f>C129+C131+C133</f>
        <v>0</v>
      </c>
      <c r="D128" s="147">
        <f>D129+D131+D133</f>
        <v>0</v>
      </c>
      <c r="E128" s="148" t="s">
        <v>150</v>
      </c>
      <c r="F128" s="147">
        <f>F129+F131+F133</f>
        <v>0</v>
      </c>
      <c r="G128" s="245">
        <f>G129+G131+G133</f>
        <v>0</v>
      </c>
      <c r="H128" s="248" t="s">
        <v>150</v>
      </c>
      <c r="I128" s="79"/>
    </row>
    <row r="129" spans="1:9" ht="15.75" x14ac:dyDescent="0.2">
      <c r="A129" s="242" t="s">
        <v>333</v>
      </c>
      <c r="B129" s="126" t="s">
        <v>334</v>
      </c>
      <c r="C129" s="147">
        <f>C130</f>
        <v>0</v>
      </c>
      <c r="D129" s="147">
        <f>D130</f>
        <v>0</v>
      </c>
      <c r="E129" s="148" t="s">
        <v>150</v>
      </c>
      <c r="F129" s="147">
        <f>F130</f>
        <v>0</v>
      </c>
      <c r="G129" s="245">
        <f>G130</f>
        <v>0</v>
      </c>
      <c r="H129" s="248" t="s">
        <v>150</v>
      </c>
      <c r="I129" s="79"/>
    </row>
    <row r="130" spans="1:9" ht="15" x14ac:dyDescent="0.2">
      <c r="A130" s="131" t="s">
        <v>335</v>
      </c>
      <c r="B130" s="132" t="s">
        <v>336</v>
      </c>
      <c r="C130" s="80"/>
      <c r="D130" s="77">
        <f>C130/1000</f>
        <v>0</v>
      </c>
      <c r="E130" s="133" t="s">
        <v>150</v>
      </c>
      <c r="F130" s="80"/>
      <c r="G130" s="77">
        <f>F130/1000</f>
        <v>0</v>
      </c>
      <c r="H130" s="133" t="s">
        <v>150</v>
      </c>
      <c r="I130" s="81"/>
    </row>
    <row r="131" spans="1:9" ht="15.75" x14ac:dyDescent="0.2">
      <c r="A131" s="242" t="s">
        <v>337</v>
      </c>
      <c r="B131" s="126" t="s">
        <v>338</v>
      </c>
      <c r="C131" s="147">
        <f>C132</f>
        <v>0</v>
      </c>
      <c r="D131" s="147">
        <f>D132</f>
        <v>0</v>
      </c>
      <c r="E131" s="148" t="s">
        <v>150</v>
      </c>
      <c r="F131" s="147">
        <f>F132</f>
        <v>0</v>
      </c>
      <c r="G131" s="245">
        <f>G132</f>
        <v>0</v>
      </c>
      <c r="H131" s="248" t="s">
        <v>150</v>
      </c>
      <c r="I131" s="79"/>
    </row>
    <row r="132" spans="1:9" ht="15.75" x14ac:dyDescent="0.2">
      <c r="A132" s="140" t="s">
        <v>339</v>
      </c>
      <c r="B132" s="141" t="s">
        <v>340</v>
      </c>
      <c r="C132" s="80"/>
      <c r="D132" s="77">
        <f>C132/1000</f>
        <v>0</v>
      </c>
      <c r="E132" s="133" t="s">
        <v>150</v>
      </c>
      <c r="F132" s="80"/>
      <c r="G132" s="77">
        <f>F132/1000</f>
        <v>0</v>
      </c>
      <c r="H132" s="133" t="s">
        <v>150</v>
      </c>
      <c r="I132" s="79"/>
    </row>
    <row r="133" spans="1:9" ht="15.75" x14ac:dyDescent="0.2">
      <c r="A133" s="242" t="s">
        <v>341</v>
      </c>
      <c r="B133" s="126" t="s">
        <v>342</v>
      </c>
      <c r="C133" s="147">
        <f>C134</f>
        <v>0</v>
      </c>
      <c r="D133" s="147">
        <f>D134</f>
        <v>0</v>
      </c>
      <c r="E133" s="148" t="s">
        <v>150</v>
      </c>
      <c r="F133" s="147">
        <f>F134</f>
        <v>0</v>
      </c>
      <c r="G133" s="245">
        <f>G134</f>
        <v>0</v>
      </c>
      <c r="H133" s="248" t="s">
        <v>150</v>
      </c>
      <c r="I133" s="81"/>
    </row>
    <row r="134" spans="1:9" ht="15" x14ac:dyDescent="0.2">
      <c r="A134" s="140" t="s">
        <v>343</v>
      </c>
      <c r="B134" s="141" t="s">
        <v>344</v>
      </c>
      <c r="C134" s="80"/>
      <c r="D134" s="77">
        <f>C134/1000</f>
        <v>0</v>
      </c>
      <c r="E134" s="133" t="s">
        <v>150</v>
      </c>
      <c r="F134" s="80"/>
      <c r="G134" s="77">
        <f>F134/1000</f>
        <v>0</v>
      </c>
      <c r="H134" s="133" t="s">
        <v>150</v>
      </c>
      <c r="I134" s="81"/>
    </row>
    <row r="135" spans="1:9" ht="15.75" x14ac:dyDescent="0.2">
      <c r="A135" s="242" t="s">
        <v>345</v>
      </c>
      <c r="B135" s="126" t="s">
        <v>346</v>
      </c>
      <c r="C135" s="147">
        <f>C136+C140+C143+C145</f>
        <v>0</v>
      </c>
      <c r="D135" s="147">
        <f>D136+D140+D143+D145</f>
        <v>0</v>
      </c>
      <c r="E135" s="148" t="s">
        <v>150</v>
      </c>
      <c r="F135" s="147">
        <f>F136+F140+F143+F145</f>
        <v>0</v>
      </c>
      <c r="G135" s="245">
        <f>G136+G140+G143+G145</f>
        <v>0</v>
      </c>
      <c r="H135" s="248" t="s">
        <v>150</v>
      </c>
      <c r="I135" s="81"/>
    </row>
    <row r="136" spans="1:9" ht="15.75" x14ac:dyDescent="0.2">
      <c r="A136" s="242" t="s">
        <v>347</v>
      </c>
      <c r="B136" s="126" t="s">
        <v>348</v>
      </c>
      <c r="C136" s="147">
        <f>SUM(C137:C139)</f>
        <v>0</v>
      </c>
      <c r="D136" s="147">
        <f>SUM(D137:D139)</f>
        <v>0</v>
      </c>
      <c r="E136" s="148" t="s">
        <v>150</v>
      </c>
      <c r="F136" s="147">
        <f>SUM(F137:F139)</f>
        <v>0</v>
      </c>
      <c r="G136" s="245">
        <f>SUM(G137:G139)</f>
        <v>0</v>
      </c>
      <c r="H136" s="248" t="s">
        <v>150</v>
      </c>
      <c r="I136" s="79"/>
    </row>
    <row r="137" spans="1:9" ht="15" x14ac:dyDescent="0.2">
      <c r="A137" s="140" t="s">
        <v>349</v>
      </c>
      <c r="B137" s="141" t="s">
        <v>350</v>
      </c>
      <c r="C137" s="80"/>
      <c r="D137" s="77">
        <f>C137/1000</f>
        <v>0</v>
      </c>
      <c r="E137" s="133" t="s">
        <v>150</v>
      </c>
      <c r="F137" s="80"/>
      <c r="G137" s="77">
        <f>F137/1000</f>
        <v>0</v>
      </c>
      <c r="H137" s="133" t="s">
        <v>150</v>
      </c>
      <c r="I137" s="81"/>
    </row>
    <row r="138" spans="1:9" ht="15" x14ac:dyDescent="0.2">
      <c r="A138" s="140" t="s">
        <v>351</v>
      </c>
      <c r="B138" s="141" t="s">
        <v>352</v>
      </c>
      <c r="C138" s="80"/>
      <c r="D138" s="77">
        <f>C138/1000</f>
        <v>0</v>
      </c>
      <c r="E138" s="133" t="s">
        <v>150</v>
      </c>
      <c r="F138" s="80"/>
      <c r="G138" s="77">
        <f>F138/1000</f>
        <v>0</v>
      </c>
      <c r="H138" s="133" t="s">
        <v>150</v>
      </c>
      <c r="I138" s="81"/>
    </row>
    <row r="139" spans="1:9" ht="15.75" x14ac:dyDescent="0.2">
      <c r="A139" s="140" t="s">
        <v>353</v>
      </c>
      <c r="B139" s="141" t="s">
        <v>354</v>
      </c>
      <c r="C139" s="80"/>
      <c r="D139" s="77">
        <f>C139/1000</f>
        <v>0</v>
      </c>
      <c r="E139" s="133" t="s">
        <v>150</v>
      </c>
      <c r="F139" s="80"/>
      <c r="G139" s="77">
        <f>F139/1000</f>
        <v>0</v>
      </c>
      <c r="H139" s="133" t="s">
        <v>150</v>
      </c>
      <c r="I139" s="79"/>
    </row>
    <row r="140" spans="1:9" ht="15.75" x14ac:dyDescent="0.2">
      <c r="A140" s="242" t="s">
        <v>355</v>
      </c>
      <c r="B140" s="126" t="s">
        <v>356</v>
      </c>
      <c r="C140" s="147">
        <f>SUM(C141:C142)</f>
        <v>0</v>
      </c>
      <c r="D140" s="147">
        <f>SUM(D141:D142)</f>
        <v>0</v>
      </c>
      <c r="E140" s="148" t="s">
        <v>150</v>
      </c>
      <c r="F140" s="147">
        <f>SUM(F141:F142)</f>
        <v>0</v>
      </c>
      <c r="G140" s="245">
        <f>SUM(G141:G142)</f>
        <v>0</v>
      </c>
      <c r="H140" s="248" t="s">
        <v>150</v>
      </c>
      <c r="I140" s="81"/>
    </row>
    <row r="141" spans="1:9" ht="15.75" x14ac:dyDescent="0.2">
      <c r="A141" s="140" t="s">
        <v>357</v>
      </c>
      <c r="B141" s="141" t="s">
        <v>358</v>
      </c>
      <c r="C141" s="80"/>
      <c r="D141" s="77">
        <f>C141/1000</f>
        <v>0</v>
      </c>
      <c r="E141" s="133" t="s">
        <v>150</v>
      </c>
      <c r="F141" s="80"/>
      <c r="G141" s="77">
        <f>F141/1000</f>
        <v>0</v>
      </c>
      <c r="H141" s="133" t="s">
        <v>150</v>
      </c>
      <c r="I141" s="79"/>
    </row>
    <row r="142" spans="1:9" ht="15" x14ac:dyDescent="0.2">
      <c r="A142" s="140" t="s">
        <v>359</v>
      </c>
      <c r="B142" s="141" t="s">
        <v>216</v>
      </c>
      <c r="C142" s="80"/>
      <c r="D142" s="77">
        <f>C142/1000</f>
        <v>0</v>
      </c>
      <c r="E142" s="133" t="s">
        <v>150</v>
      </c>
      <c r="F142" s="80"/>
      <c r="G142" s="77">
        <f>F142/1000</f>
        <v>0</v>
      </c>
      <c r="H142" s="133" t="s">
        <v>150</v>
      </c>
      <c r="I142" s="81"/>
    </row>
    <row r="143" spans="1:9" ht="15.75" x14ac:dyDescent="0.2">
      <c r="A143" s="242" t="s">
        <v>360</v>
      </c>
      <c r="B143" s="126" t="s">
        <v>361</v>
      </c>
      <c r="C143" s="147">
        <f>C144</f>
        <v>0</v>
      </c>
      <c r="D143" s="147">
        <f>D144</f>
        <v>0</v>
      </c>
      <c r="E143" s="148" t="s">
        <v>150</v>
      </c>
      <c r="F143" s="147">
        <f>F144</f>
        <v>0</v>
      </c>
      <c r="G143" s="245">
        <f>G144</f>
        <v>0</v>
      </c>
      <c r="H143" s="248" t="s">
        <v>150</v>
      </c>
      <c r="I143" s="79"/>
    </row>
    <row r="144" spans="1:9" ht="15.75" x14ac:dyDescent="0.2">
      <c r="A144" s="140" t="s">
        <v>362</v>
      </c>
      <c r="B144" s="141" t="s">
        <v>363</v>
      </c>
      <c r="C144" s="80"/>
      <c r="D144" s="77">
        <f>C144/1000</f>
        <v>0</v>
      </c>
      <c r="E144" s="133" t="s">
        <v>150</v>
      </c>
      <c r="F144" s="80"/>
      <c r="G144" s="77">
        <f>F144/1000</f>
        <v>0</v>
      </c>
      <c r="H144" s="133" t="s">
        <v>150</v>
      </c>
      <c r="I144" s="79"/>
    </row>
    <row r="145" spans="1:9" ht="15.75" x14ac:dyDescent="0.2">
      <c r="A145" s="242" t="s">
        <v>364</v>
      </c>
      <c r="B145" s="126" t="s">
        <v>365</v>
      </c>
      <c r="C145" s="147">
        <f>C146</f>
        <v>0</v>
      </c>
      <c r="D145" s="147">
        <f>D146</f>
        <v>0</v>
      </c>
      <c r="E145" s="148" t="s">
        <v>150</v>
      </c>
      <c r="F145" s="147">
        <f>F146</f>
        <v>0</v>
      </c>
      <c r="G145" s="245">
        <f>G146</f>
        <v>0</v>
      </c>
      <c r="H145" s="248" t="s">
        <v>150</v>
      </c>
      <c r="I145" s="81"/>
    </row>
    <row r="146" spans="1:9" ht="15.75" x14ac:dyDescent="0.2">
      <c r="A146" s="140" t="s">
        <v>366</v>
      </c>
      <c r="B146" s="141" t="s">
        <v>367</v>
      </c>
      <c r="C146" s="80"/>
      <c r="D146" s="77">
        <f>C146/1000</f>
        <v>0</v>
      </c>
      <c r="E146" s="133" t="s">
        <v>150</v>
      </c>
      <c r="F146" s="80"/>
      <c r="G146" s="77">
        <f>F146/1000</f>
        <v>0</v>
      </c>
      <c r="H146" s="133" t="s">
        <v>150</v>
      </c>
      <c r="I146" s="79"/>
    </row>
    <row r="147" spans="1:9" ht="15.75" x14ac:dyDescent="0.2">
      <c r="A147" s="242" t="s">
        <v>368</v>
      </c>
      <c r="B147" s="126" t="s">
        <v>369</v>
      </c>
      <c r="C147" s="147">
        <f>C148+C150+C152+C154+C157+C161</f>
        <v>0</v>
      </c>
      <c r="D147" s="147">
        <f>D148+D150+D152+D154+D157+D161</f>
        <v>0</v>
      </c>
      <c r="E147" s="148" t="s">
        <v>150</v>
      </c>
      <c r="F147" s="147">
        <f>F148+F150+F152+F154+F157+F161</f>
        <v>0</v>
      </c>
      <c r="G147" s="245">
        <f>G148+G150+G152+G154+G157+G161</f>
        <v>0</v>
      </c>
      <c r="H147" s="248" t="s">
        <v>150</v>
      </c>
      <c r="I147" s="81"/>
    </row>
    <row r="148" spans="1:9" ht="15.75" x14ac:dyDescent="0.2">
      <c r="A148" s="242" t="s">
        <v>370</v>
      </c>
      <c r="B148" s="126" t="s">
        <v>371</v>
      </c>
      <c r="C148" s="147">
        <f>C149</f>
        <v>0</v>
      </c>
      <c r="D148" s="147">
        <f>D149</f>
        <v>0</v>
      </c>
      <c r="E148" s="148" t="s">
        <v>150</v>
      </c>
      <c r="F148" s="147">
        <f>F149</f>
        <v>0</v>
      </c>
      <c r="G148" s="245">
        <f>G149</f>
        <v>0</v>
      </c>
      <c r="H148" s="248" t="s">
        <v>150</v>
      </c>
      <c r="I148" s="79"/>
    </row>
    <row r="149" spans="1:9" ht="15" x14ac:dyDescent="0.2">
      <c r="A149" s="140" t="s">
        <v>372</v>
      </c>
      <c r="B149" s="141" t="s">
        <v>373</v>
      </c>
      <c r="C149" s="80"/>
      <c r="D149" s="77">
        <f>C149/1000</f>
        <v>0</v>
      </c>
      <c r="E149" s="133" t="s">
        <v>150</v>
      </c>
      <c r="F149" s="80"/>
      <c r="G149" s="77">
        <f>F149/1000</f>
        <v>0</v>
      </c>
      <c r="H149" s="133" t="s">
        <v>150</v>
      </c>
      <c r="I149" s="81"/>
    </row>
    <row r="150" spans="1:9" ht="15.75" x14ac:dyDescent="0.2">
      <c r="A150" s="242" t="s">
        <v>374</v>
      </c>
      <c r="B150" s="126" t="s">
        <v>375</v>
      </c>
      <c r="C150" s="147">
        <f>C151</f>
        <v>0</v>
      </c>
      <c r="D150" s="147">
        <f>D151</f>
        <v>0</v>
      </c>
      <c r="E150" s="148" t="s">
        <v>150</v>
      </c>
      <c r="F150" s="147">
        <f>F151</f>
        <v>0</v>
      </c>
      <c r="G150" s="245">
        <f>G151</f>
        <v>0</v>
      </c>
      <c r="H150" s="248" t="s">
        <v>150</v>
      </c>
      <c r="I150" s="79"/>
    </row>
    <row r="151" spans="1:9" ht="15" x14ac:dyDescent="0.2">
      <c r="A151" s="140" t="s">
        <v>376</v>
      </c>
      <c r="B151" s="141" t="s">
        <v>377</v>
      </c>
      <c r="C151" s="80"/>
      <c r="D151" s="77">
        <f>C151/1000</f>
        <v>0</v>
      </c>
      <c r="E151" s="133" t="s">
        <v>150</v>
      </c>
      <c r="F151" s="80"/>
      <c r="G151" s="77">
        <f>F151/1000</f>
        <v>0</v>
      </c>
      <c r="H151" s="133" t="s">
        <v>150</v>
      </c>
      <c r="I151" s="81"/>
    </row>
    <row r="152" spans="1:9" ht="15.75" x14ac:dyDescent="0.2">
      <c r="A152" s="242" t="s">
        <v>378</v>
      </c>
      <c r="B152" s="126" t="s">
        <v>379</v>
      </c>
      <c r="C152" s="147">
        <f>C153</f>
        <v>0</v>
      </c>
      <c r="D152" s="147">
        <f>D153</f>
        <v>0</v>
      </c>
      <c r="E152" s="148" t="s">
        <v>150</v>
      </c>
      <c r="F152" s="147">
        <f>F153</f>
        <v>0</v>
      </c>
      <c r="G152" s="245">
        <f>G153</f>
        <v>0</v>
      </c>
      <c r="H152" s="248" t="s">
        <v>150</v>
      </c>
      <c r="I152" s="81"/>
    </row>
    <row r="153" spans="1:9" ht="15.75" x14ac:dyDescent="0.2">
      <c r="A153" s="140" t="s">
        <v>380</v>
      </c>
      <c r="B153" s="141" t="s">
        <v>381</v>
      </c>
      <c r="C153" s="80"/>
      <c r="D153" s="77">
        <f>C153/1000</f>
        <v>0</v>
      </c>
      <c r="E153" s="133" t="s">
        <v>150</v>
      </c>
      <c r="F153" s="80"/>
      <c r="G153" s="77">
        <f>F153/1000</f>
        <v>0</v>
      </c>
      <c r="H153" s="133" t="s">
        <v>150</v>
      </c>
      <c r="I153" s="79"/>
    </row>
    <row r="154" spans="1:9" ht="15.75" x14ac:dyDescent="0.2">
      <c r="A154" s="242" t="s">
        <v>382</v>
      </c>
      <c r="B154" s="126" t="s">
        <v>383</v>
      </c>
      <c r="C154" s="147">
        <f>C155+C156</f>
        <v>0</v>
      </c>
      <c r="D154" s="147">
        <f>D155+D156</f>
        <v>0</v>
      </c>
      <c r="E154" s="148" t="s">
        <v>150</v>
      </c>
      <c r="F154" s="147">
        <f>F155+F156</f>
        <v>0</v>
      </c>
      <c r="G154" s="245">
        <f>G155+G156</f>
        <v>0</v>
      </c>
      <c r="H154" s="248" t="s">
        <v>150</v>
      </c>
      <c r="I154" s="81"/>
    </row>
    <row r="155" spans="1:9" ht="15.75" x14ac:dyDescent="0.2">
      <c r="A155" s="140" t="s">
        <v>384</v>
      </c>
      <c r="B155" s="141" t="s">
        <v>385</v>
      </c>
      <c r="C155" s="80"/>
      <c r="D155" s="77">
        <f>C155/1000</f>
        <v>0</v>
      </c>
      <c r="E155" s="133" t="s">
        <v>150</v>
      </c>
      <c r="F155" s="80"/>
      <c r="G155" s="77">
        <f>F155/1000</f>
        <v>0</v>
      </c>
      <c r="H155" s="133" t="s">
        <v>150</v>
      </c>
      <c r="I155" s="79"/>
    </row>
    <row r="156" spans="1:9" ht="15" x14ac:dyDescent="0.2">
      <c r="A156" s="140" t="s">
        <v>386</v>
      </c>
      <c r="B156" s="141" t="s">
        <v>387</v>
      </c>
      <c r="C156" s="80"/>
      <c r="D156" s="77">
        <f>C156/1000</f>
        <v>0</v>
      </c>
      <c r="E156" s="133" t="s">
        <v>150</v>
      </c>
      <c r="F156" s="80"/>
      <c r="G156" s="77">
        <f>F156/1000</f>
        <v>0</v>
      </c>
      <c r="H156" s="133" t="s">
        <v>150</v>
      </c>
      <c r="I156" s="81"/>
    </row>
    <row r="157" spans="1:9" ht="15.75" x14ac:dyDescent="0.2">
      <c r="A157" s="242" t="s">
        <v>388</v>
      </c>
      <c r="B157" s="126" t="s">
        <v>389</v>
      </c>
      <c r="C157" s="147">
        <f>SUM(C158:C160)</f>
        <v>0</v>
      </c>
      <c r="D157" s="147">
        <f>SUM(D158:D160)</f>
        <v>0</v>
      </c>
      <c r="E157" s="148" t="s">
        <v>150</v>
      </c>
      <c r="F157" s="147">
        <f>SUM(F158:F160)</f>
        <v>0</v>
      </c>
      <c r="G157" s="245">
        <f>SUM(G158:G160)</f>
        <v>0</v>
      </c>
      <c r="H157" s="248" t="s">
        <v>150</v>
      </c>
      <c r="I157" s="79"/>
    </row>
    <row r="158" spans="1:9" ht="15" x14ac:dyDescent="0.2">
      <c r="A158" s="140" t="s">
        <v>390</v>
      </c>
      <c r="B158" s="141" t="s">
        <v>391</v>
      </c>
      <c r="C158" s="80"/>
      <c r="D158" s="77">
        <f>C158/1000</f>
        <v>0</v>
      </c>
      <c r="E158" s="133" t="s">
        <v>150</v>
      </c>
      <c r="F158" s="80"/>
      <c r="G158" s="77">
        <f>F158/1000</f>
        <v>0</v>
      </c>
      <c r="H158" s="133" t="s">
        <v>150</v>
      </c>
      <c r="I158" s="81"/>
    </row>
    <row r="159" spans="1:9" ht="15" x14ac:dyDescent="0.2">
      <c r="A159" s="140" t="s">
        <v>392</v>
      </c>
      <c r="B159" s="141" t="s">
        <v>393</v>
      </c>
      <c r="C159" s="80"/>
      <c r="D159" s="77">
        <f>C159/1000</f>
        <v>0</v>
      </c>
      <c r="E159" s="133" t="s">
        <v>150</v>
      </c>
      <c r="F159" s="80"/>
      <c r="G159" s="77">
        <f>F159/1000</f>
        <v>0</v>
      </c>
      <c r="H159" s="133" t="s">
        <v>150</v>
      </c>
      <c r="I159" s="81"/>
    </row>
    <row r="160" spans="1:9" ht="15" x14ac:dyDescent="0.2">
      <c r="A160" s="140" t="s">
        <v>394</v>
      </c>
      <c r="B160" s="141" t="s">
        <v>395</v>
      </c>
      <c r="C160" s="80"/>
      <c r="D160" s="77">
        <f>C160/1000</f>
        <v>0</v>
      </c>
      <c r="E160" s="133" t="s">
        <v>150</v>
      </c>
      <c r="F160" s="80"/>
      <c r="G160" s="77">
        <f>F160/1000</f>
        <v>0</v>
      </c>
      <c r="H160" s="133" t="s">
        <v>150</v>
      </c>
      <c r="I160" s="81"/>
    </row>
    <row r="161" spans="1:9" ht="15.75" x14ac:dyDescent="0.2">
      <c r="A161" s="242" t="s">
        <v>396</v>
      </c>
      <c r="B161" s="126" t="s">
        <v>290</v>
      </c>
      <c r="C161" s="147">
        <f>C162</f>
        <v>0</v>
      </c>
      <c r="D161" s="147">
        <f>D162</f>
        <v>0</v>
      </c>
      <c r="E161" s="148" t="s">
        <v>150</v>
      </c>
      <c r="F161" s="147">
        <f>F162</f>
        <v>0</v>
      </c>
      <c r="G161" s="245">
        <f>G162</f>
        <v>0</v>
      </c>
      <c r="H161" s="248" t="s">
        <v>150</v>
      </c>
      <c r="I161" s="81"/>
    </row>
    <row r="162" spans="1:9" ht="15" x14ac:dyDescent="0.2">
      <c r="A162" s="140" t="s">
        <v>397</v>
      </c>
      <c r="B162" s="141" t="s">
        <v>398</v>
      </c>
      <c r="C162" s="80"/>
      <c r="D162" s="77">
        <f>C162/1000</f>
        <v>0</v>
      </c>
      <c r="E162" s="133" t="s">
        <v>150</v>
      </c>
      <c r="F162" s="80"/>
      <c r="G162" s="77">
        <f>F162/1000</f>
        <v>0</v>
      </c>
      <c r="H162" s="133" t="s">
        <v>150</v>
      </c>
      <c r="I162" s="81"/>
    </row>
    <row r="163" spans="1:9" ht="15.75" x14ac:dyDescent="0.2">
      <c r="A163" s="250" t="s">
        <v>399</v>
      </c>
      <c r="B163" s="250"/>
      <c r="C163" s="150">
        <f>C9+C71+C115+C121+C128+C135+C147</f>
        <v>0</v>
      </c>
      <c r="D163" s="150">
        <f>D9+D71+D115+D121+D128+D135+D147</f>
        <v>0</v>
      </c>
      <c r="E163" s="151" t="s">
        <v>150</v>
      </c>
      <c r="F163" s="150">
        <f>F9+F71+F115+F121+F128+F135+F147</f>
        <v>0</v>
      </c>
      <c r="G163" s="251">
        <f>G9+G71+G115+G121+G128+G135+G147</f>
        <v>0</v>
      </c>
      <c r="H163" s="252" t="s">
        <v>150</v>
      </c>
      <c r="I163" s="79"/>
    </row>
    <row r="164" spans="1:9" x14ac:dyDescent="0.2">
      <c r="A164" s="85"/>
      <c r="B164" s="86"/>
      <c r="C164" s="86"/>
      <c r="D164" s="76"/>
      <c r="E164" s="76"/>
      <c r="F164" s="76"/>
      <c r="G164" s="76"/>
      <c r="H164" s="76"/>
      <c r="I164" s="74"/>
    </row>
    <row r="165" spans="1:9" x14ac:dyDescent="0.2">
      <c r="A165" s="85"/>
      <c r="B165" s="86"/>
      <c r="C165" s="86"/>
      <c r="D165" s="254" t="s">
        <v>51</v>
      </c>
      <c r="E165" s="87"/>
      <c r="F165" s="87"/>
      <c r="G165" s="254"/>
      <c r="H165" s="87"/>
      <c r="I165" s="74"/>
    </row>
    <row r="166" spans="1:9" x14ac:dyDescent="0.2">
      <c r="A166" s="85"/>
      <c r="B166" s="86"/>
      <c r="C166" s="86"/>
      <c r="D166" s="254" t="s">
        <v>52</v>
      </c>
      <c r="E166" s="87"/>
      <c r="F166" s="87"/>
      <c r="G166" s="254"/>
      <c r="H166" s="87"/>
      <c r="I166" s="74"/>
    </row>
    <row r="167" spans="1:9" x14ac:dyDescent="0.2">
      <c r="A167" s="85"/>
      <c r="B167" s="86"/>
      <c r="C167" s="86"/>
      <c r="D167" s="254" t="s">
        <v>53</v>
      </c>
      <c r="E167" s="87"/>
      <c r="F167" s="87"/>
      <c r="G167" s="254"/>
      <c r="H167" s="87"/>
      <c r="I167" s="74"/>
    </row>
    <row r="168" spans="1:9" x14ac:dyDescent="0.2">
      <c r="A168" s="85"/>
      <c r="B168" s="86"/>
      <c r="C168" s="86"/>
      <c r="D168" s="76"/>
      <c r="E168" s="76"/>
      <c r="F168" s="76"/>
      <c r="G168" s="76"/>
      <c r="H168" s="76"/>
      <c r="I168" s="74"/>
    </row>
  </sheetData>
  <sheetProtection algorithmName="SHA-512" hashValue="ilDC/8D1JX+8ENtW6s2HNz7Ywg6j3xUuJYXUhaf5l0Pmj1CNuLPbwAxbU+nlXQVv1DFOohHyMDCuo7kTBeBuGQ==" saltValue="oGSv1bt1llokv1KRsXO0Tg==" spinCount="100000" sheet="1" objects="1" scenarios="1"/>
  <autoFilter ref="A1:A168"/>
  <mergeCells count="8">
    <mergeCell ref="I12:I15"/>
    <mergeCell ref="A163:B163"/>
    <mergeCell ref="F2:G2"/>
    <mergeCell ref="D3:E3"/>
    <mergeCell ref="G3:H3"/>
    <mergeCell ref="D8:E8"/>
    <mergeCell ref="G8:H8"/>
    <mergeCell ref="I8:I9"/>
  </mergeCells>
  <dataValidations count="2">
    <dataValidation type="whole" allowBlank="1" showInputMessage="1" showErrorMessage="1" sqref="C89:F89 C91:F97 C99:F114 C117:F120 C123:F127 C130:F130 C132:F132 C134:F134 C137:F139 C141:F142 C144:F144 C146:F146 C149:F149 C151:F151 C153:F153 C155:F156 C158:F160 C162:F162">
      <formula1>0</formula1>
      <formula2>9.99999999999999E+254</formula2>
    </dataValidation>
    <dataValidation type="whole" allowBlank="1" showInputMessage="1" showErrorMessage="1" sqref="C12:F15 C17:F21 C24:F61 C63:F70 C73:F77 C79:F83 C85:F87">
      <formula1>0</formula1>
      <formula2>1E+254</formula2>
    </dataValidation>
  </dataValidations>
  <pageMargins left="0.7" right="0.7" top="0.75" bottom="0.75" header="0.3" footer="0.3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18" sqref="A18"/>
    </sheetView>
  </sheetViews>
  <sheetFormatPr defaultRowHeight="12.75" x14ac:dyDescent="0.2"/>
  <cols>
    <col min="1" max="1" width="8.5703125" style="7" customWidth="1"/>
    <col min="2" max="2" width="24.28515625" style="7" customWidth="1"/>
    <col min="3" max="3" width="15.85546875" style="7" customWidth="1"/>
    <col min="4" max="4" width="10.5703125" style="7" customWidth="1"/>
    <col min="5" max="5" width="23.42578125" style="7" customWidth="1"/>
    <col min="6" max="6" width="40.42578125" style="7" customWidth="1"/>
    <col min="7" max="16384" width="9.140625" style="7"/>
  </cols>
  <sheetData>
    <row r="1" spans="1:6" ht="15.75" x14ac:dyDescent="0.25">
      <c r="F1" s="66" t="s">
        <v>402</v>
      </c>
    </row>
    <row r="2" spans="1:6" ht="15.75" customHeight="1" x14ac:dyDescent="0.25">
      <c r="A2" s="205" t="s">
        <v>461</v>
      </c>
      <c r="B2" s="206"/>
      <c r="C2" s="206"/>
      <c r="D2" s="206"/>
      <c r="E2" s="206"/>
      <c r="F2" s="206"/>
    </row>
    <row r="3" spans="1:6" ht="30" customHeight="1" x14ac:dyDescent="0.2">
      <c r="A3" s="204" t="s">
        <v>111</v>
      </c>
      <c r="B3" s="204"/>
      <c r="C3" s="204"/>
      <c r="D3" s="204"/>
      <c r="E3" s="204"/>
      <c r="F3" s="204"/>
    </row>
    <row r="4" spans="1:6" ht="15" x14ac:dyDescent="0.2">
      <c r="A4" s="212" t="s">
        <v>95</v>
      </c>
      <c r="B4" s="212"/>
      <c r="C4" s="212"/>
      <c r="D4" s="52"/>
      <c r="E4" s="52"/>
      <c r="F4" s="52" t="s">
        <v>108</v>
      </c>
    </row>
    <row r="5" spans="1:6" ht="18" customHeight="1" x14ac:dyDescent="0.2">
      <c r="A5" s="212" t="s">
        <v>96</v>
      </c>
      <c r="B5" s="212"/>
      <c r="C5" s="212"/>
      <c r="D5" s="52"/>
      <c r="E5" s="52"/>
      <c r="F5" s="21"/>
    </row>
    <row r="6" spans="1:6" ht="15.6" customHeight="1" x14ac:dyDescent="0.2">
      <c r="A6" s="212" t="s">
        <v>97</v>
      </c>
      <c r="B6" s="212"/>
      <c r="C6" s="212"/>
      <c r="D6" s="52"/>
      <c r="E6" s="52"/>
      <c r="F6" s="53" t="s">
        <v>98</v>
      </c>
    </row>
    <row r="7" spans="1:6" ht="15.6" customHeight="1" x14ac:dyDescent="0.2">
      <c r="A7" s="52" t="s">
        <v>99</v>
      </c>
      <c r="B7" s="52"/>
      <c r="C7" s="113" t="s">
        <v>490</v>
      </c>
      <c r="D7" s="113" t="s">
        <v>491</v>
      </c>
      <c r="E7" s="52"/>
      <c r="F7" s="53"/>
    </row>
    <row r="8" spans="1:6" ht="24.75" customHeight="1" thickBot="1" x14ac:dyDescent="0.25">
      <c r="A8" s="227" t="s">
        <v>477</v>
      </c>
      <c r="B8" s="228"/>
      <c r="C8" s="228"/>
      <c r="D8" s="228"/>
      <c r="E8" s="228"/>
      <c r="F8" s="228"/>
    </row>
    <row r="9" spans="1:6" ht="20.25" customHeight="1" x14ac:dyDescent="0.2">
      <c r="A9" s="223" t="s">
        <v>403</v>
      </c>
      <c r="B9" s="225" t="s">
        <v>404</v>
      </c>
      <c r="C9" s="225" t="s">
        <v>64</v>
      </c>
      <c r="D9" s="229" t="s">
        <v>63</v>
      </c>
      <c r="E9" s="229" t="s">
        <v>406</v>
      </c>
      <c r="F9" s="231" t="s">
        <v>405</v>
      </c>
    </row>
    <row r="10" spans="1:6" ht="22.5" customHeight="1" thickBot="1" x14ac:dyDescent="0.25">
      <c r="A10" s="224"/>
      <c r="B10" s="226"/>
      <c r="C10" s="226"/>
      <c r="D10" s="230"/>
      <c r="E10" s="230"/>
      <c r="F10" s="232"/>
    </row>
    <row r="11" spans="1:6" ht="18" customHeight="1" x14ac:dyDescent="0.2">
      <c r="A11" s="68"/>
      <c r="B11" s="23"/>
      <c r="C11" s="24"/>
      <c r="D11" s="24"/>
      <c r="E11" s="72"/>
      <c r="F11" s="69"/>
    </row>
    <row r="12" spans="1:6" ht="18" customHeight="1" x14ac:dyDescent="0.2">
      <c r="A12" s="70"/>
      <c r="B12" s="26"/>
      <c r="C12" s="27"/>
      <c r="D12" s="27"/>
      <c r="E12" s="73"/>
      <c r="F12" s="71"/>
    </row>
    <row r="13" spans="1:6" ht="18" customHeight="1" x14ac:dyDescent="0.2">
      <c r="A13" s="70"/>
      <c r="B13" s="26"/>
      <c r="C13" s="27"/>
      <c r="D13" s="27"/>
      <c r="E13" s="73"/>
      <c r="F13" s="71"/>
    </row>
    <row r="14" spans="1:6" ht="18" customHeight="1" x14ac:dyDescent="0.2">
      <c r="A14" s="70" t="s">
        <v>492</v>
      </c>
      <c r="B14" s="26"/>
      <c r="C14" s="27"/>
      <c r="D14" s="27"/>
      <c r="E14" s="73"/>
      <c r="F14" s="71"/>
    </row>
    <row r="15" spans="1:6" ht="18" customHeight="1" x14ac:dyDescent="0.2">
      <c r="A15" s="70"/>
      <c r="B15" s="26"/>
      <c r="C15" s="27"/>
      <c r="D15" s="27"/>
      <c r="E15" s="73"/>
      <c r="F15" s="71"/>
    </row>
    <row r="16" spans="1:6" ht="18" customHeight="1" x14ac:dyDescent="0.2">
      <c r="A16" s="70"/>
      <c r="B16" s="26"/>
      <c r="C16" s="27"/>
      <c r="D16" s="27"/>
      <c r="E16" s="73"/>
      <c r="F16" s="71"/>
    </row>
    <row r="17" spans="1:24" ht="18" customHeight="1" x14ac:dyDescent="0.2">
      <c r="A17" s="70" t="s">
        <v>493</v>
      </c>
      <c r="B17" s="26"/>
      <c r="C17" s="27"/>
      <c r="D17" s="27"/>
      <c r="E17" s="73"/>
      <c r="F17" s="71"/>
    </row>
    <row r="18" spans="1:24" ht="18" customHeight="1" x14ac:dyDescent="0.2">
      <c r="A18" s="70"/>
      <c r="B18" s="26"/>
      <c r="C18" s="27"/>
      <c r="D18" s="27"/>
      <c r="E18" s="73"/>
      <c r="F18" s="71"/>
    </row>
    <row r="19" spans="1:24" ht="18" customHeight="1" thickBot="1" x14ac:dyDescent="0.25">
      <c r="A19" s="70"/>
      <c r="B19" s="26"/>
      <c r="C19" s="27"/>
      <c r="D19" s="27"/>
      <c r="E19" s="73"/>
      <c r="F19" s="71"/>
    </row>
    <row r="20" spans="1:24" ht="28.5" customHeight="1" thickBot="1" x14ac:dyDescent="0.25">
      <c r="A20" s="207" t="s">
        <v>41</v>
      </c>
      <c r="B20" s="222"/>
      <c r="C20" s="222"/>
      <c r="D20" s="208"/>
      <c r="E20" s="67"/>
      <c r="F20" s="45"/>
    </row>
    <row r="21" spans="1:24" ht="33.75" customHeight="1" x14ac:dyDescent="0.2"/>
    <row r="22" spans="1:24" ht="24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5" spans="1:24" s="1" customFormat="1" ht="1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</sheetData>
  <mergeCells count="13">
    <mergeCell ref="A20:D20"/>
    <mergeCell ref="A2:F2"/>
    <mergeCell ref="A3:F3"/>
    <mergeCell ref="A4:C4"/>
    <mergeCell ref="A5:C5"/>
    <mergeCell ref="A6:C6"/>
    <mergeCell ref="A9:A10"/>
    <mergeCell ref="C9:C10"/>
    <mergeCell ref="A8:F8"/>
    <mergeCell ref="E9:E10"/>
    <mergeCell ref="B9:B10"/>
    <mergeCell ref="D9:D10"/>
    <mergeCell ref="F9:F10"/>
  </mergeCells>
  <printOptions horizontalCentered="1"/>
  <pageMargins left="1" right="0.5" top="1" bottom="0.75" header="0.5" footer="0.5"/>
  <pageSetup orientation="landscape" horizontalDpi="36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18" sqref="A18"/>
    </sheetView>
  </sheetViews>
  <sheetFormatPr defaultRowHeight="12.75" x14ac:dyDescent="0.2"/>
  <cols>
    <col min="1" max="1" width="10.42578125" customWidth="1"/>
    <col min="2" max="2" width="27.5703125" customWidth="1"/>
    <col min="3" max="3" width="8" customWidth="1"/>
    <col min="4" max="5" width="12.7109375" customWidth="1"/>
    <col min="6" max="6" width="12.28515625" customWidth="1"/>
    <col min="7" max="7" width="12.7109375" customWidth="1"/>
    <col min="8" max="8" width="31.42578125" customWidth="1"/>
  </cols>
  <sheetData>
    <row r="1" spans="1:8" ht="21.75" customHeight="1" x14ac:dyDescent="0.2">
      <c r="A1" s="173" t="s">
        <v>50</v>
      </c>
      <c r="B1" s="173"/>
      <c r="C1" s="173"/>
      <c r="D1" s="173"/>
      <c r="E1" s="173"/>
      <c r="F1" s="173"/>
      <c r="G1" s="173"/>
      <c r="H1" s="6" t="s">
        <v>73</v>
      </c>
    </row>
    <row r="2" spans="1:8" ht="15.75" customHeight="1" x14ac:dyDescent="0.2">
      <c r="A2" s="173"/>
      <c r="B2" s="173"/>
      <c r="C2" s="173"/>
      <c r="D2" s="173"/>
      <c r="E2" s="173"/>
      <c r="F2" s="173"/>
      <c r="G2" s="173"/>
      <c r="H2" s="6" t="s">
        <v>74</v>
      </c>
    </row>
    <row r="3" spans="1:8" ht="23.25" customHeight="1" x14ac:dyDescent="0.2">
      <c r="A3" s="7"/>
      <c r="B3" s="7"/>
      <c r="C3" s="7"/>
      <c r="D3" s="7"/>
      <c r="E3" s="7"/>
      <c r="F3" s="7"/>
      <c r="G3" s="7"/>
      <c r="H3" s="7"/>
    </row>
    <row r="4" spans="1:8" ht="18" x14ac:dyDescent="0.25">
      <c r="A4" s="179" t="s">
        <v>35</v>
      </c>
      <c r="B4" s="179"/>
      <c r="C4" s="179"/>
      <c r="D4" s="179"/>
      <c r="E4" s="179"/>
      <c r="F4" s="179"/>
      <c r="G4" s="179"/>
      <c r="H4" s="179"/>
    </row>
    <row r="5" spans="1:8" ht="10.5" customHeight="1" x14ac:dyDescent="0.25">
      <c r="A5" s="3"/>
      <c r="B5" s="3"/>
      <c r="C5" s="3"/>
      <c r="D5" s="3"/>
      <c r="E5" s="3"/>
      <c r="F5" s="3"/>
      <c r="G5" s="3"/>
      <c r="H5" s="3"/>
    </row>
    <row r="6" spans="1:8" ht="18" x14ac:dyDescent="0.25">
      <c r="A6" s="180" t="s">
        <v>459</v>
      </c>
      <c r="B6" s="179"/>
      <c r="C6" s="179"/>
      <c r="D6" s="179"/>
      <c r="E6" s="179"/>
      <c r="F6" s="179"/>
      <c r="G6" s="179"/>
      <c r="H6" s="179"/>
    </row>
    <row r="7" spans="1:8" ht="15.75" thickBot="1" x14ac:dyDescent="0.25">
      <c r="A7" s="1"/>
      <c r="B7" s="7"/>
      <c r="C7" s="117" t="s">
        <v>490</v>
      </c>
      <c r="D7" s="117" t="s">
        <v>491</v>
      </c>
      <c r="E7" s="7"/>
      <c r="F7" s="7"/>
      <c r="G7" s="7"/>
      <c r="H7" s="7"/>
    </row>
    <row r="8" spans="1:8" ht="34.5" customHeight="1" x14ac:dyDescent="0.2">
      <c r="A8" s="8" t="s">
        <v>36</v>
      </c>
      <c r="B8" s="8" t="s">
        <v>101</v>
      </c>
      <c r="C8" s="9" t="s">
        <v>71</v>
      </c>
      <c r="D8" s="176" t="s">
        <v>37</v>
      </c>
      <c r="E8" s="177"/>
      <c r="F8" s="177"/>
      <c r="G8" s="178"/>
      <c r="H8" s="174" t="s">
        <v>460</v>
      </c>
    </row>
    <row r="9" spans="1:8" ht="27" customHeight="1" x14ac:dyDescent="0.2">
      <c r="A9" s="10"/>
      <c r="B9" s="10"/>
      <c r="C9" s="10"/>
      <c r="D9" s="11" t="s">
        <v>38</v>
      </c>
      <c r="E9" s="11" t="s">
        <v>39</v>
      </c>
      <c r="F9" s="12" t="s">
        <v>40</v>
      </c>
      <c r="G9" s="11" t="s">
        <v>41</v>
      </c>
      <c r="H9" s="175"/>
    </row>
    <row r="10" spans="1:8" x14ac:dyDescent="0.2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</row>
    <row r="14" spans="1:8" x14ac:dyDescent="0.2">
      <c r="A14" t="s">
        <v>492</v>
      </c>
    </row>
    <row r="17" spans="1:7" x14ac:dyDescent="0.2">
      <c r="A17" t="s">
        <v>493</v>
      </c>
    </row>
    <row r="29" spans="1:7" ht="24.95" customHeight="1" x14ac:dyDescent="0.2">
      <c r="G29" t="s">
        <v>51</v>
      </c>
    </row>
    <row r="30" spans="1:7" ht="24.95" customHeight="1" x14ac:dyDescent="0.2">
      <c r="G30" t="s">
        <v>52</v>
      </c>
    </row>
    <row r="31" spans="1:7" ht="24.95" customHeight="1" x14ac:dyDescent="0.2">
      <c r="G31" t="s">
        <v>53</v>
      </c>
    </row>
  </sheetData>
  <mergeCells count="6">
    <mergeCell ref="A1:G1"/>
    <mergeCell ref="H8:H9"/>
    <mergeCell ref="D8:G8"/>
    <mergeCell ref="A2:G2"/>
    <mergeCell ref="A4:H4"/>
    <mergeCell ref="A6:H6"/>
  </mergeCells>
  <phoneticPr fontId="0" type="noConversion"/>
  <pageMargins left="0.75" right="0.75" top="1" bottom="1" header="0.5" footer="0.5"/>
  <pageSetup scale="9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8" sqref="A18"/>
    </sheetView>
  </sheetViews>
  <sheetFormatPr defaultRowHeight="12.75" x14ac:dyDescent="0.2"/>
  <cols>
    <col min="2" max="2" width="27.28515625" customWidth="1"/>
    <col min="3" max="3" width="7.28515625" customWidth="1"/>
    <col min="4" max="5" width="12.85546875" customWidth="1"/>
    <col min="6" max="7" width="12.7109375" customWidth="1"/>
    <col min="8" max="8" width="23.7109375" customWidth="1"/>
  </cols>
  <sheetData>
    <row r="1" spans="1:12" s="7" customFormat="1" ht="26.25" customHeight="1" x14ac:dyDescent="0.25">
      <c r="A1" s="173" t="s">
        <v>50</v>
      </c>
      <c r="B1" s="173"/>
      <c r="C1" s="173"/>
      <c r="D1" s="173"/>
      <c r="E1" s="173"/>
      <c r="F1" s="173"/>
      <c r="G1" s="173"/>
      <c r="H1" s="6" t="s">
        <v>75</v>
      </c>
      <c r="J1" s="3"/>
      <c r="K1" s="3"/>
      <c r="L1" s="3"/>
    </row>
    <row r="2" spans="1:12" s="7" customFormat="1" ht="15.75" customHeight="1" x14ac:dyDescent="0.25">
      <c r="A2" s="173"/>
      <c r="B2" s="173"/>
      <c r="C2" s="173"/>
      <c r="D2" s="173"/>
      <c r="E2" s="173"/>
      <c r="F2" s="173"/>
      <c r="G2" s="173"/>
      <c r="H2" s="6" t="s">
        <v>74</v>
      </c>
      <c r="J2" s="3"/>
      <c r="K2" s="3"/>
      <c r="L2" s="3"/>
    </row>
    <row r="3" spans="1:12" s="7" customFormat="1" ht="21" customHeight="1" x14ac:dyDescent="0.25">
      <c r="J3" s="3"/>
      <c r="K3" s="3"/>
      <c r="L3" s="3"/>
    </row>
    <row r="4" spans="1:12" s="7" customFormat="1" ht="18" x14ac:dyDescent="0.25">
      <c r="A4" s="179" t="s">
        <v>35</v>
      </c>
      <c r="B4" s="179"/>
      <c r="C4" s="179"/>
      <c r="D4" s="179"/>
      <c r="E4" s="179"/>
      <c r="F4" s="179"/>
      <c r="G4" s="179"/>
      <c r="H4" s="179"/>
      <c r="I4" s="4"/>
    </row>
    <row r="5" spans="1:12" s="7" customFormat="1" ht="18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s="7" customFormat="1" ht="18" x14ac:dyDescent="0.25">
      <c r="A6" s="180" t="s">
        <v>461</v>
      </c>
      <c r="B6" s="179"/>
      <c r="C6" s="179"/>
      <c r="D6" s="179"/>
      <c r="E6" s="179"/>
      <c r="F6" s="179"/>
      <c r="G6" s="179"/>
      <c r="H6" s="179"/>
      <c r="I6" s="4"/>
    </row>
    <row r="7" spans="1:12" s="7" customFormat="1" ht="32.25" customHeight="1" x14ac:dyDescent="0.2">
      <c r="A7" s="5"/>
      <c r="B7" s="15"/>
      <c r="C7" s="118" t="s">
        <v>490</v>
      </c>
      <c r="D7" s="118" t="s">
        <v>491</v>
      </c>
    </row>
    <row r="8" spans="1:12" s="7" customFormat="1" ht="32.25" customHeight="1" x14ac:dyDescent="0.2">
      <c r="A8" s="16" t="s">
        <v>36</v>
      </c>
      <c r="B8" s="17" t="s">
        <v>101</v>
      </c>
      <c r="C8" s="17" t="s">
        <v>71</v>
      </c>
      <c r="D8" s="18" t="s">
        <v>37</v>
      </c>
      <c r="E8" s="19"/>
      <c r="F8" s="19"/>
      <c r="G8" s="19"/>
      <c r="H8" s="19"/>
    </row>
    <row r="9" spans="1:12" s="7" customFormat="1" ht="33.75" customHeight="1" x14ac:dyDescent="0.2">
      <c r="A9" s="10"/>
      <c r="B9" s="10"/>
      <c r="C9" s="10"/>
      <c r="D9" s="11" t="s">
        <v>38</v>
      </c>
      <c r="E9" s="11" t="s">
        <v>39</v>
      </c>
      <c r="F9" s="20" t="s">
        <v>40</v>
      </c>
      <c r="G9" s="11" t="s">
        <v>49</v>
      </c>
      <c r="H9" s="92" t="s">
        <v>462</v>
      </c>
    </row>
    <row r="10" spans="1:12" s="7" customFormat="1" x14ac:dyDescent="0.2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</row>
    <row r="11" spans="1:12" s="7" customFormat="1" x14ac:dyDescent="0.2">
      <c r="I11" s="6"/>
    </row>
    <row r="12" spans="1:12" s="7" customFormat="1" x14ac:dyDescent="0.2"/>
    <row r="13" spans="1:12" s="7" customFormat="1" x14ac:dyDescent="0.2"/>
    <row r="14" spans="1:12" s="7" customFormat="1" x14ac:dyDescent="0.2">
      <c r="A14" s="7" t="s">
        <v>492</v>
      </c>
    </row>
    <row r="15" spans="1:12" s="7" customFormat="1" x14ac:dyDescent="0.2"/>
    <row r="16" spans="1:12" s="7" customFormat="1" x14ac:dyDescent="0.2"/>
    <row r="17" spans="1:7" s="7" customFormat="1" x14ac:dyDescent="0.2">
      <c r="A17" s="7" t="s">
        <v>493</v>
      </c>
    </row>
    <row r="18" spans="1:7" s="7" customFormat="1" x14ac:dyDescent="0.2"/>
    <row r="19" spans="1:7" s="7" customFormat="1" x14ac:dyDescent="0.2"/>
    <row r="20" spans="1:7" s="7" customFormat="1" x14ac:dyDescent="0.2"/>
    <row r="21" spans="1:7" s="7" customFormat="1" x14ac:dyDescent="0.2"/>
    <row r="23" spans="1:7" ht="3.75" customHeight="1" x14ac:dyDescent="0.2"/>
    <row r="24" spans="1:7" ht="24.95" customHeight="1" x14ac:dyDescent="0.2">
      <c r="G24" t="s">
        <v>51</v>
      </c>
    </row>
    <row r="25" spans="1:7" ht="24.95" customHeight="1" x14ac:dyDescent="0.2">
      <c r="G25" t="s">
        <v>52</v>
      </c>
    </row>
    <row r="26" spans="1:7" ht="24.95" customHeight="1" x14ac:dyDescent="0.2">
      <c r="G26" t="s">
        <v>53</v>
      </c>
    </row>
  </sheetData>
  <mergeCells count="4">
    <mergeCell ref="A1:G1"/>
    <mergeCell ref="A4:H4"/>
    <mergeCell ref="A6:H6"/>
    <mergeCell ref="A2:G2"/>
  </mergeCells>
  <phoneticPr fontId="0" type="noConversion"/>
  <pageMargins left="0.75" right="0.75" top="1" bottom="1" header="0.5" footer="0.5"/>
  <pageSetup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opLeftCell="E1" workbookViewId="0">
      <selection activeCell="A18" sqref="A18"/>
    </sheetView>
  </sheetViews>
  <sheetFormatPr defaultRowHeight="12.75" x14ac:dyDescent="0.2"/>
  <cols>
    <col min="1" max="1" width="4.7109375" style="7" bestFit="1" customWidth="1"/>
    <col min="2" max="2" width="22.42578125" style="7" bestFit="1" customWidth="1"/>
    <col min="3" max="3" width="7.140625" style="7" bestFit="1" customWidth="1"/>
    <col min="4" max="4" width="9.7109375" style="7" customWidth="1"/>
    <col min="5" max="5" width="8.7109375" style="7" customWidth="1"/>
    <col min="6" max="6" width="8.140625" style="7" customWidth="1"/>
    <col min="7" max="7" width="9.42578125" style="7" customWidth="1"/>
    <col min="8" max="8" width="7.28515625" style="7" customWidth="1"/>
    <col min="9" max="9" width="7.7109375" style="7" customWidth="1"/>
    <col min="10" max="11" width="7.28515625" style="7" customWidth="1"/>
    <col min="12" max="13" width="10" style="7" customWidth="1"/>
    <col min="14" max="14" width="11.42578125" style="7" customWidth="1"/>
    <col min="15" max="15" width="11.5703125" style="7" customWidth="1"/>
    <col min="16" max="16" width="11.85546875" style="7" customWidth="1"/>
    <col min="17" max="17" width="11.42578125" style="7" customWidth="1"/>
    <col min="18" max="18" width="9.140625" style="7"/>
    <col min="19" max="20" width="13.42578125" style="7" customWidth="1"/>
    <col min="21" max="21" width="10.85546875" style="7" customWidth="1"/>
    <col min="22" max="22" width="10.7109375" style="7" customWidth="1"/>
    <col min="23" max="16384" width="9.140625" style="7"/>
  </cols>
  <sheetData>
    <row r="1" spans="1:22" ht="26.25" customHeight="1" x14ac:dyDescent="0.2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64"/>
      <c r="U1" s="181" t="s">
        <v>76</v>
      </c>
      <c r="V1" s="181"/>
    </row>
    <row r="2" spans="1:22" ht="15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82" t="s">
        <v>77</v>
      </c>
      <c r="V2" s="182"/>
    </row>
    <row r="3" spans="1:22" ht="24" customHeight="1" x14ac:dyDescent="0.2"/>
    <row r="4" spans="1:22" ht="18" x14ac:dyDescent="0.25">
      <c r="A4" s="179" t="s">
        <v>35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2" ht="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3.25" x14ac:dyDescent="0.35">
      <c r="A6" s="180" t="s">
        <v>463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:22" ht="15" x14ac:dyDescent="0.2">
      <c r="A7" s="1"/>
      <c r="C7" s="117" t="s">
        <v>490</v>
      </c>
      <c r="D7" s="117" t="s">
        <v>491</v>
      </c>
    </row>
    <row r="8" spans="1:22" ht="29.25" customHeight="1" x14ac:dyDescent="0.2">
      <c r="A8" s="35" t="s">
        <v>60</v>
      </c>
      <c r="B8" s="54" t="s">
        <v>101</v>
      </c>
      <c r="C8" s="35" t="s">
        <v>71</v>
      </c>
      <c r="D8" s="37" t="s">
        <v>42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76.5" customHeight="1" x14ac:dyDescent="0.2">
      <c r="A9" s="10"/>
      <c r="B9" s="10"/>
      <c r="C9" s="10"/>
      <c r="D9" s="12" t="s">
        <v>110</v>
      </c>
      <c r="E9" s="14" t="s">
        <v>43</v>
      </c>
      <c r="F9" s="12" t="s">
        <v>44</v>
      </c>
      <c r="G9" s="12" t="s">
        <v>102</v>
      </c>
      <c r="H9" s="93" t="s">
        <v>449</v>
      </c>
      <c r="I9" s="12" t="s">
        <v>487</v>
      </c>
      <c r="J9" s="93" t="s">
        <v>450</v>
      </c>
      <c r="K9" s="93" t="s">
        <v>464</v>
      </c>
      <c r="L9" s="12" t="s">
        <v>132</v>
      </c>
      <c r="M9" s="12" t="s">
        <v>465</v>
      </c>
      <c r="N9" s="12" t="s">
        <v>109</v>
      </c>
      <c r="O9" s="12" t="s">
        <v>45</v>
      </c>
      <c r="P9" s="12" t="s">
        <v>61</v>
      </c>
      <c r="Q9" s="12" t="s">
        <v>54</v>
      </c>
      <c r="R9" s="12" t="s">
        <v>46</v>
      </c>
      <c r="S9" s="12" t="s">
        <v>47</v>
      </c>
      <c r="T9" s="12" t="s">
        <v>135</v>
      </c>
      <c r="U9" s="12" t="s">
        <v>48</v>
      </c>
      <c r="V9" s="12" t="s">
        <v>467</v>
      </c>
    </row>
    <row r="10" spans="1:22" x14ac:dyDescent="0.2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55</v>
      </c>
      <c r="O10" s="10" t="s">
        <v>56</v>
      </c>
      <c r="P10" s="10" t="s">
        <v>57</v>
      </c>
      <c r="Q10" s="10" t="s">
        <v>62</v>
      </c>
      <c r="R10" s="10" t="s">
        <v>113</v>
      </c>
      <c r="S10" s="10" t="s">
        <v>122</v>
      </c>
      <c r="T10" s="103" t="s">
        <v>123</v>
      </c>
      <c r="U10" s="103" t="s">
        <v>133</v>
      </c>
      <c r="V10" s="12" t="s">
        <v>134</v>
      </c>
    </row>
    <row r="14" spans="1:22" x14ac:dyDescent="0.2">
      <c r="A14" s="7" t="s">
        <v>492</v>
      </c>
    </row>
    <row r="17" spans="1:1" x14ac:dyDescent="0.2">
      <c r="A17" s="7" t="s">
        <v>493</v>
      </c>
    </row>
    <row r="39" spans="19:19" ht="24.95" customHeight="1" x14ac:dyDescent="0.2">
      <c r="S39" s="7" t="s">
        <v>51</v>
      </c>
    </row>
    <row r="40" spans="19:19" ht="24.95" customHeight="1" x14ac:dyDescent="0.2">
      <c r="S40" s="7" t="s">
        <v>52</v>
      </c>
    </row>
    <row r="41" spans="19:19" ht="24.95" customHeight="1" x14ac:dyDescent="0.2">
      <c r="S41" s="7" t="s">
        <v>53</v>
      </c>
    </row>
  </sheetData>
  <mergeCells count="5">
    <mergeCell ref="A6:V6"/>
    <mergeCell ref="A4:V4"/>
    <mergeCell ref="A1:S1"/>
    <mergeCell ref="U1:V1"/>
    <mergeCell ref="U2:V2"/>
  </mergeCells>
  <phoneticPr fontId="0" type="noConversion"/>
  <pageMargins left="0.5" right="0.25" top="1" bottom="1" header="0.5" footer="0.5"/>
  <pageSetup scale="5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Normal="100" zoomScaleSheetLayoutView="100" workbookViewId="0">
      <selection activeCell="A18" sqref="A18"/>
    </sheetView>
  </sheetViews>
  <sheetFormatPr defaultRowHeight="12.75" x14ac:dyDescent="0.2"/>
  <cols>
    <col min="1" max="1" width="4.85546875" style="7" customWidth="1"/>
    <col min="2" max="2" width="13.5703125" style="7" customWidth="1"/>
    <col min="3" max="3" width="5.140625" style="7" customWidth="1"/>
    <col min="4" max="4" width="9.140625" style="7"/>
    <col min="5" max="5" width="6.7109375" style="7" customWidth="1"/>
    <col min="6" max="6" width="10" style="7" bestFit="1" customWidth="1"/>
    <col min="7" max="8" width="9.42578125" style="7" bestFit="1" customWidth="1"/>
    <col min="9" max="9" width="9.5703125" style="7" customWidth="1"/>
    <col min="10" max="10" width="9.42578125" style="7" bestFit="1" customWidth="1"/>
    <col min="11" max="11" width="8.140625" style="7" customWidth="1"/>
    <col min="12" max="12" width="10" style="7" customWidth="1"/>
    <col min="13" max="14" width="9.42578125" style="7" bestFit="1" customWidth="1"/>
    <col min="15" max="15" width="9.85546875" style="7" bestFit="1" customWidth="1"/>
    <col min="16" max="16" width="8.42578125" style="7" bestFit="1" customWidth="1"/>
    <col min="17" max="17" width="7.7109375" style="7" customWidth="1"/>
    <col min="18" max="18" width="6.85546875" style="7" bestFit="1" customWidth="1"/>
    <col min="19" max="20" width="8.5703125" style="7" bestFit="1" customWidth="1"/>
    <col min="21" max="22" width="8.5703125" style="7" customWidth="1"/>
    <col min="23" max="16384" width="9.140625" style="7"/>
  </cols>
  <sheetData>
    <row r="1" spans="1:22" ht="21.75" customHeight="1" x14ac:dyDescent="0.2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64"/>
      <c r="T1" s="64"/>
      <c r="U1" s="64"/>
      <c r="V1" s="64"/>
    </row>
    <row r="2" spans="1:22" ht="15.7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64"/>
      <c r="T2" s="64"/>
      <c r="U2" s="64"/>
      <c r="V2" s="64"/>
    </row>
    <row r="3" spans="1:22" ht="19.5" customHeight="1" x14ac:dyDescent="0.25">
      <c r="P3" s="183" t="s">
        <v>124</v>
      </c>
      <c r="Q3" s="184"/>
      <c r="R3" s="184"/>
      <c r="S3" s="65"/>
      <c r="T3" s="65"/>
      <c r="U3" s="65"/>
      <c r="V3" s="65"/>
    </row>
    <row r="4" spans="1:22" ht="18" x14ac:dyDescent="0.25">
      <c r="A4" s="179" t="s">
        <v>35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3"/>
      <c r="T4" s="3"/>
      <c r="U4" s="3"/>
      <c r="V4" s="3"/>
    </row>
    <row r="5" spans="1:22" ht="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3.25" x14ac:dyDescent="0.35">
      <c r="A6" s="180" t="s">
        <v>468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3"/>
      <c r="T6" s="3"/>
      <c r="U6" s="3"/>
      <c r="V6" s="3"/>
    </row>
    <row r="7" spans="1:22" ht="15" x14ac:dyDescent="0.2">
      <c r="A7" s="1"/>
      <c r="C7" s="117" t="s">
        <v>490</v>
      </c>
      <c r="D7" s="117" t="s">
        <v>491</v>
      </c>
    </row>
    <row r="8" spans="1:22" ht="78.75" customHeight="1" x14ac:dyDescent="0.2">
      <c r="A8" s="35" t="s">
        <v>60</v>
      </c>
      <c r="B8" s="54" t="s">
        <v>101</v>
      </c>
      <c r="C8" s="35" t="s">
        <v>71</v>
      </c>
      <c r="D8" s="37" t="s">
        <v>42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75.75" customHeight="1" x14ac:dyDescent="0.2">
      <c r="A9" s="10"/>
      <c r="B9" s="10"/>
      <c r="C9" s="10"/>
      <c r="D9" s="12" t="s">
        <v>110</v>
      </c>
      <c r="E9" s="14" t="s">
        <v>43</v>
      </c>
      <c r="F9" s="12" t="s">
        <v>44</v>
      </c>
      <c r="G9" s="12" t="s">
        <v>102</v>
      </c>
      <c r="H9" s="93" t="s">
        <v>449</v>
      </c>
      <c r="I9" s="12" t="s">
        <v>466</v>
      </c>
      <c r="J9" s="93" t="s">
        <v>450</v>
      </c>
      <c r="K9" s="93" t="s">
        <v>464</v>
      </c>
      <c r="L9" s="12" t="s">
        <v>132</v>
      </c>
      <c r="M9" s="12" t="s">
        <v>465</v>
      </c>
      <c r="N9" s="12" t="s">
        <v>109</v>
      </c>
      <c r="O9" s="12" t="s">
        <v>45</v>
      </c>
      <c r="P9" s="12" t="s">
        <v>61</v>
      </c>
      <c r="Q9" s="12" t="s">
        <v>54</v>
      </c>
      <c r="R9" s="12" t="s">
        <v>46</v>
      </c>
      <c r="S9" s="12" t="s">
        <v>47</v>
      </c>
      <c r="T9" s="12" t="s">
        <v>135</v>
      </c>
      <c r="U9" s="12" t="s">
        <v>48</v>
      </c>
      <c r="V9" s="12" t="s">
        <v>469</v>
      </c>
    </row>
    <row r="10" spans="1:22" x14ac:dyDescent="0.2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55</v>
      </c>
      <c r="O10" s="10" t="s">
        <v>56</v>
      </c>
      <c r="P10" s="10" t="s">
        <v>57</v>
      </c>
      <c r="Q10" s="10" t="s">
        <v>62</v>
      </c>
      <c r="R10" s="10" t="s">
        <v>113</v>
      </c>
      <c r="S10" s="10" t="s">
        <v>122</v>
      </c>
      <c r="T10" s="103" t="s">
        <v>123</v>
      </c>
      <c r="U10" s="103" t="s">
        <v>133</v>
      </c>
      <c r="V10" s="12" t="s">
        <v>134</v>
      </c>
    </row>
    <row r="14" spans="1:22" x14ac:dyDescent="0.2">
      <c r="A14" s="7" t="s">
        <v>492</v>
      </c>
    </row>
    <row r="17" spans="1:17" x14ac:dyDescent="0.2">
      <c r="A17" s="7" t="s">
        <v>493</v>
      </c>
    </row>
    <row r="23" spans="1:17" ht="24.95" customHeight="1" x14ac:dyDescent="0.2">
      <c r="Q23" s="7" t="s">
        <v>51</v>
      </c>
    </row>
    <row r="24" spans="1:17" ht="24.95" customHeight="1" x14ac:dyDescent="0.2">
      <c r="Q24" s="7" t="s">
        <v>52</v>
      </c>
    </row>
    <row r="25" spans="1:17" ht="24.95" customHeight="1" x14ac:dyDescent="0.2">
      <c r="Q25" s="7" t="s">
        <v>53</v>
      </c>
    </row>
    <row r="43" ht="24.95" customHeight="1" x14ac:dyDescent="0.2"/>
    <row r="44" ht="24.95" customHeight="1" x14ac:dyDescent="0.2"/>
    <row r="45" ht="24.95" customHeight="1" x14ac:dyDescent="0.2"/>
  </sheetData>
  <mergeCells count="5">
    <mergeCell ref="A1:R1"/>
    <mergeCell ref="A4:R4"/>
    <mergeCell ref="A6:R6"/>
    <mergeCell ref="A2:R2"/>
    <mergeCell ref="P3:R3"/>
  </mergeCells>
  <phoneticPr fontId="0" type="noConversion"/>
  <pageMargins left="0.25" right="0.25" top="1" bottom="1" header="0.5" footer="0.5"/>
  <pageSetup scale="71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8" sqref="A18"/>
    </sheetView>
  </sheetViews>
  <sheetFormatPr defaultRowHeight="12.75" x14ac:dyDescent="0.2"/>
  <cols>
    <col min="1" max="1" width="19.28515625" style="7" customWidth="1"/>
    <col min="2" max="2" width="22" style="7" customWidth="1"/>
    <col min="3" max="3" width="15.140625" style="7" customWidth="1"/>
    <col min="4" max="4" width="19.28515625" style="7" customWidth="1"/>
    <col min="5" max="16384" width="9.140625" style="7"/>
  </cols>
  <sheetData>
    <row r="1" spans="1:4" ht="26.25" customHeight="1" x14ac:dyDescent="0.2">
      <c r="A1" s="187" t="s">
        <v>59</v>
      </c>
      <c r="B1" s="187"/>
      <c r="C1" s="187"/>
      <c r="D1" s="50" t="s">
        <v>29</v>
      </c>
    </row>
    <row r="2" spans="1:4" ht="15.75" customHeight="1" x14ac:dyDescent="0.2"/>
    <row r="3" spans="1:4" ht="37.5" customHeight="1" x14ac:dyDescent="0.2">
      <c r="A3" s="185" t="s">
        <v>471</v>
      </c>
      <c r="B3" s="186"/>
      <c r="C3" s="186"/>
      <c r="D3" s="186"/>
    </row>
    <row r="4" spans="1:4" ht="15.75" thickBot="1" x14ac:dyDescent="0.25">
      <c r="A4" s="1"/>
    </row>
    <row r="5" spans="1:4" ht="45" x14ac:dyDescent="0.2">
      <c r="A5" s="29" t="s">
        <v>32</v>
      </c>
      <c r="B5" s="94" t="s">
        <v>470</v>
      </c>
      <c r="C5" s="95" t="s">
        <v>459</v>
      </c>
      <c r="D5" s="95" t="s">
        <v>461</v>
      </c>
    </row>
    <row r="6" spans="1:4" x14ac:dyDescent="0.2">
      <c r="A6" s="10" t="s">
        <v>9</v>
      </c>
      <c r="B6" s="10" t="s">
        <v>10</v>
      </c>
      <c r="C6" s="10" t="s">
        <v>11</v>
      </c>
      <c r="D6" s="10" t="s">
        <v>12</v>
      </c>
    </row>
    <row r="7" spans="1:4" ht="15" x14ac:dyDescent="0.2">
      <c r="C7" s="117" t="s">
        <v>490</v>
      </c>
      <c r="D7" s="117" t="s">
        <v>491</v>
      </c>
    </row>
    <row r="14" spans="1:4" x14ac:dyDescent="0.2">
      <c r="A14" s="7" t="s">
        <v>492</v>
      </c>
    </row>
    <row r="17" spans="1:4" ht="24.95" customHeight="1" x14ac:dyDescent="0.2">
      <c r="A17" s="7" t="s">
        <v>493</v>
      </c>
      <c r="D17" s="34" t="s">
        <v>51</v>
      </c>
    </row>
    <row r="18" spans="1:4" ht="24.95" customHeight="1" x14ac:dyDescent="0.2">
      <c r="D18" s="34" t="s">
        <v>52</v>
      </c>
    </row>
    <row r="19" spans="1:4" ht="24.95" customHeight="1" x14ac:dyDescent="0.2">
      <c r="D19" s="34" t="s">
        <v>53</v>
      </c>
    </row>
  </sheetData>
  <mergeCells count="2">
    <mergeCell ref="A3:D3"/>
    <mergeCell ref="A1:C1"/>
  </mergeCells>
  <phoneticPr fontId="0" type="noConversion"/>
  <pageMargins left="1.5" right="1.25" top="1" bottom="1" header="0.5" footer="0.5"/>
  <pageSetup scale="125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A18" sqref="A18"/>
    </sheetView>
  </sheetViews>
  <sheetFormatPr defaultRowHeight="12.75" x14ac:dyDescent="0.2"/>
  <cols>
    <col min="1" max="1" width="31.5703125" style="7" customWidth="1"/>
    <col min="2" max="2" width="14.85546875" style="7" customWidth="1"/>
    <col min="3" max="3" width="20.85546875" style="7" customWidth="1"/>
    <col min="4" max="4" width="65.42578125" style="7" customWidth="1"/>
    <col min="5" max="16384" width="9.140625" style="7"/>
  </cols>
  <sheetData>
    <row r="1" spans="1:4" ht="27.75" customHeight="1" x14ac:dyDescent="0.2">
      <c r="D1" s="50" t="s">
        <v>31</v>
      </c>
    </row>
    <row r="2" spans="1:4" ht="15.75" customHeight="1" x14ac:dyDescent="0.2">
      <c r="A2" s="188" t="s">
        <v>50</v>
      </c>
      <c r="B2" s="188"/>
    </row>
    <row r="3" spans="1:4" ht="18" customHeight="1" x14ac:dyDescent="0.2">
      <c r="C3" s="88"/>
      <c r="D3" s="88"/>
    </row>
    <row r="4" spans="1:4" ht="15.75" thickBot="1" x14ac:dyDescent="0.25">
      <c r="A4" s="1"/>
      <c r="D4" s="89" t="s">
        <v>435</v>
      </c>
    </row>
    <row r="5" spans="1:4" ht="54" customHeight="1" x14ac:dyDescent="0.2">
      <c r="A5" s="29" t="s">
        <v>34</v>
      </c>
      <c r="B5" s="96" t="s">
        <v>472</v>
      </c>
      <c r="C5" s="97" t="s">
        <v>459</v>
      </c>
      <c r="D5" s="29" t="s">
        <v>436</v>
      </c>
    </row>
    <row r="6" spans="1:4" x14ac:dyDescent="0.2">
      <c r="A6" s="10" t="s">
        <v>9</v>
      </c>
      <c r="B6" s="10" t="s">
        <v>10</v>
      </c>
      <c r="C6" s="10" t="s">
        <v>11</v>
      </c>
      <c r="D6" s="10" t="s">
        <v>12</v>
      </c>
    </row>
    <row r="7" spans="1:4" ht="15" x14ac:dyDescent="0.2">
      <c r="C7" s="117" t="s">
        <v>490</v>
      </c>
      <c r="D7" s="117" t="s">
        <v>491</v>
      </c>
    </row>
    <row r="14" spans="1:4" x14ac:dyDescent="0.2">
      <c r="A14" s="7" t="s">
        <v>492</v>
      </c>
    </row>
    <row r="17" spans="1:4" x14ac:dyDescent="0.2">
      <c r="A17" s="7" t="s">
        <v>493</v>
      </c>
    </row>
    <row r="21" spans="1:4" ht="24.95" customHeight="1" x14ac:dyDescent="0.2">
      <c r="C21" s="51"/>
      <c r="D21" s="34" t="s">
        <v>51</v>
      </c>
    </row>
    <row r="22" spans="1:4" ht="24.95" customHeight="1" x14ac:dyDescent="0.2">
      <c r="C22" s="51"/>
      <c r="D22" s="34" t="s">
        <v>52</v>
      </c>
    </row>
    <row r="23" spans="1:4" ht="24.95" customHeight="1" x14ac:dyDescent="0.2">
      <c r="C23" s="51"/>
      <c r="D23" s="34" t="s">
        <v>53</v>
      </c>
    </row>
  </sheetData>
  <mergeCells count="1">
    <mergeCell ref="A2:B2"/>
  </mergeCells>
  <pageMargins left="0.75" right="0.75" top="1" bottom="1" header="0.5" footer="0.5"/>
  <pageSetup scale="90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18" sqref="A18"/>
    </sheetView>
  </sheetViews>
  <sheetFormatPr defaultRowHeight="12.75" x14ac:dyDescent="0.2"/>
  <cols>
    <col min="1" max="1" width="31.5703125" style="7" customWidth="1"/>
    <col min="2" max="2" width="14.85546875" style="7" customWidth="1"/>
    <col min="3" max="3" width="20.85546875" style="7" customWidth="1"/>
    <col min="4" max="4" width="66.140625" style="7" customWidth="1"/>
    <col min="5" max="16384" width="9.140625" style="7"/>
  </cols>
  <sheetData>
    <row r="1" spans="1:4" ht="27.75" customHeight="1" x14ac:dyDescent="0.2">
      <c r="A1" s="173"/>
      <c r="B1" s="173"/>
      <c r="D1" s="50" t="s">
        <v>437</v>
      </c>
    </row>
    <row r="2" spans="1:4" ht="15.75" customHeight="1" x14ac:dyDescent="0.2">
      <c r="A2" s="188" t="s">
        <v>50</v>
      </c>
      <c r="B2" s="188"/>
    </row>
    <row r="3" spans="1:4" ht="16.5" customHeight="1" x14ac:dyDescent="0.2">
      <c r="A3" s="186"/>
      <c r="B3" s="186"/>
      <c r="C3" s="186"/>
      <c r="D3" s="186"/>
    </row>
    <row r="4" spans="1:4" ht="15.75" thickBot="1" x14ac:dyDescent="0.25">
      <c r="A4" s="1"/>
      <c r="D4" s="89" t="s">
        <v>435</v>
      </c>
    </row>
    <row r="5" spans="1:4" ht="54" customHeight="1" x14ac:dyDescent="0.2">
      <c r="A5" s="29" t="s">
        <v>34</v>
      </c>
      <c r="B5" s="96" t="s">
        <v>472</v>
      </c>
      <c r="C5" s="97" t="s">
        <v>473</v>
      </c>
      <c r="D5" s="29" t="s">
        <v>436</v>
      </c>
    </row>
    <row r="6" spans="1:4" x14ac:dyDescent="0.2">
      <c r="A6" s="10" t="s">
        <v>9</v>
      </c>
      <c r="B6" s="10" t="s">
        <v>10</v>
      </c>
      <c r="C6" s="10" t="s">
        <v>11</v>
      </c>
      <c r="D6" s="10" t="s">
        <v>12</v>
      </c>
    </row>
    <row r="7" spans="1:4" ht="15" x14ac:dyDescent="0.2">
      <c r="C7" s="117" t="s">
        <v>490</v>
      </c>
      <c r="D7" s="117" t="s">
        <v>491</v>
      </c>
    </row>
    <row r="14" spans="1:4" x14ac:dyDescent="0.2">
      <c r="A14" s="7" t="s">
        <v>492</v>
      </c>
    </row>
    <row r="17" spans="1:4" x14ac:dyDescent="0.2">
      <c r="A17" s="7" t="s">
        <v>493</v>
      </c>
    </row>
    <row r="21" spans="1:4" ht="24.95" customHeight="1" x14ac:dyDescent="0.2">
      <c r="D21" s="51" t="s">
        <v>51</v>
      </c>
    </row>
    <row r="22" spans="1:4" ht="24.95" customHeight="1" x14ac:dyDescent="0.2">
      <c r="D22" s="51" t="s">
        <v>52</v>
      </c>
    </row>
    <row r="23" spans="1:4" ht="24.95" customHeight="1" x14ac:dyDescent="0.2">
      <c r="D23" s="51" t="s">
        <v>53</v>
      </c>
    </row>
  </sheetData>
  <mergeCells count="3">
    <mergeCell ref="A1:B1"/>
    <mergeCell ref="A2:B2"/>
    <mergeCell ref="A3:D3"/>
  </mergeCells>
  <pageMargins left="0.75" right="0.75" top="1" bottom="1" header="0.5" footer="0.5"/>
  <pageSetup scale="90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sqref="A1:G25"/>
    </sheetView>
  </sheetViews>
  <sheetFormatPr defaultRowHeight="12.75" x14ac:dyDescent="0.2"/>
  <cols>
    <col min="1" max="1" width="27.7109375" style="7" customWidth="1"/>
    <col min="2" max="2" width="24.7109375" style="7" customWidth="1"/>
    <col min="3" max="3" width="22.42578125" style="7" customWidth="1"/>
    <col min="4" max="4" width="13.140625" style="7" customWidth="1"/>
    <col min="5" max="5" width="12.85546875" style="7" customWidth="1"/>
    <col min="6" max="6" width="21.5703125" style="7" customWidth="1"/>
    <col min="7" max="7" width="0.140625" style="7" customWidth="1"/>
    <col min="8" max="16384" width="9.140625" style="7"/>
  </cols>
  <sheetData>
    <row r="1" spans="1:8" ht="15" x14ac:dyDescent="0.2">
      <c r="F1" s="1" t="s">
        <v>90</v>
      </c>
    </row>
    <row r="2" spans="1:8" ht="15.75" customHeight="1" x14ac:dyDescent="0.2">
      <c r="A2" s="173" t="s">
        <v>50</v>
      </c>
      <c r="B2" s="173"/>
      <c r="C2" s="173"/>
      <c r="D2" s="173"/>
      <c r="E2" s="173"/>
      <c r="F2" s="173"/>
      <c r="G2" s="6" t="s">
        <v>33</v>
      </c>
    </row>
    <row r="3" spans="1:8" ht="14.25" customHeight="1" x14ac:dyDescent="0.2">
      <c r="A3" s="173"/>
      <c r="B3" s="173"/>
      <c r="C3" s="173"/>
      <c r="D3" s="173"/>
      <c r="E3" s="173"/>
      <c r="F3" s="173"/>
      <c r="G3" s="6" t="s">
        <v>78</v>
      </c>
    </row>
    <row r="4" spans="1:8" ht="36" customHeight="1" x14ac:dyDescent="0.2">
      <c r="A4" s="186" t="s">
        <v>114</v>
      </c>
      <c r="B4" s="186"/>
      <c r="C4" s="186"/>
      <c r="D4" s="186"/>
      <c r="E4" s="186"/>
      <c r="F4" s="186"/>
      <c r="G4" s="186"/>
    </row>
    <row r="5" spans="1:8" ht="15" x14ac:dyDescent="0.2">
      <c r="A5" s="1"/>
    </row>
    <row r="6" spans="1:8" ht="45" customHeight="1" x14ac:dyDescent="0.2">
      <c r="A6" s="193" t="s">
        <v>489</v>
      </c>
      <c r="B6" s="190" t="s">
        <v>474</v>
      </c>
      <c r="C6" s="191"/>
      <c r="D6" s="192" t="s">
        <v>30</v>
      </c>
      <c r="E6" s="191"/>
      <c r="F6" s="193" t="s">
        <v>26</v>
      </c>
    </row>
    <row r="7" spans="1:8" ht="45" customHeight="1" x14ac:dyDescent="0.2">
      <c r="A7" s="194"/>
      <c r="B7" s="192" t="s">
        <v>103</v>
      </c>
      <c r="C7" s="191"/>
      <c r="D7" s="121" t="s">
        <v>491</v>
      </c>
      <c r="E7" s="99" t="s">
        <v>461</v>
      </c>
      <c r="F7" s="194"/>
    </row>
    <row r="8" spans="1:8" ht="15" x14ac:dyDescent="0.2">
      <c r="A8" s="62"/>
      <c r="B8" s="63" t="s">
        <v>129</v>
      </c>
      <c r="C8" s="63" t="s">
        <v>130</v>
      </c>
      <c r="D8" s="46"/>
      <c r="E8" s="47"/>
      <c r="F8" s="62"/>
    </row>
    <row r="9" spans="1:8" x14ac:dyDescent="0.2">
      <c r="A9" s="10" t="s">
        <v>9</v>
      </c>
      <c r="B9" s="13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14</v>
      </c>
      <c r="H9" s="7" t="s">
        <v>85</v>
      </c>
    </row>
    <row r="11" spans="1:8" x14ac:dyDescent="0.2">
      <c r="A11" s="59" t="s">
        <v>125</v>
      </c>
    </row>
    <row r="14" spans="1:8" x14ac:dyDescent="0.2">
      <c r="A14" s="59" t="s">
        <v>492</v>
      </c>
    </row>
    <row r="17" spans="1:7" x14ac:dyDescent="0.2">
      <c r="A17" s="59" t="s">
        <v>493</v>
      </c>
    </row>
    <row r="20" spans="1:7" x14ac:dyDescent="0.2">
      <c r="A20" s="59"/>
    </row>
    <row r="22" spans="1:7" ht="24.95" customHeight="1" x14ac:dyDescent="0.2">
      <c r="E22" s="7" t="s">
        <v>92</v>
      </c>
      <c r="F22" s="189" t="s">
        <v>51</v>
      </c>
      <c r="G22" s="189"/>
    </row>
    <row r="23" spans="1:7" ht="24.95" customHeight="1" x14ac:dyDescent="0.2">
      <c r="E23" s="7" t="s">
        <v>91</v>
      </c>
      <c r="F23" s="189" t="s">
        <v>52</v>
      </c>
      <c r="G23" s="189"/>
    </row>
    <row r="24" spans="1:7" ht="24.95" customHeight="1" x14ac:dyDescent="0.2">
      <c r="E24" s="7" t="s">
        <v>64</v>
      </c>
      <c r="F24" s="189" t="s">
        <v>53</v>
      </c>
      <c r="G24" s="189"/>
    </row>
    <row r="25" spans="1:7" ht="20.25" x14ac:dyDescent="0.2">
      <c r="A25" s="36" t="s">
        <v>85</v>
      </c>
    </row>
  </sheetData>
  <mergeCells count="11">
    <mergeCell ref="F24:G24"/>
    <mergeCell ref="F6:F7"/>
    <mergeCell ref="A6:A7"/>
    <mergeCell ref="D6:E6"/>
    <mergeCell ref="F22:G22"/>
    <mergeCell ref="F23:G23"/>
    <mergeCell ref="A3:F3"/>
    <mergeCell ref="B6:C6"/>
    <mergeCell ref="B7:C7"/>
    <mergeCell ref="A2:F2"/>
    <mergeCell ref="A4:G4"/>
  </mergeCells>
  <phoneticPr fontId="0" type="noConversion"/>
  <printOptions horizontalCentered="1"/>
  <pageMargins left="0.25" right="0.25" top="1" bottom="1" header="0.5" footer="0.5"/>
  <pageSetup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Proforma-A</vt:lpstr>
      <vt:lpstr>Proforma-B</vt:lpstr>
      <vt:lpstr>Proforma-C</vt:lpstr>
      <vt:lpstr>Proforma-D</vt:lpstr>
      <vt:lpstr>Proforma-E</vt:lpstr>
      <vt:lpstr>Proforma-F</vt:lpstr>
      <vt:lpstr>Proforma-G</vt:lpstr>
      <vt:lpstr>Proforma-G-I</vt:lpstr>
      <vt:lpstr>Proforma-H</vt:lpstr>
      <vt:lpstr>Proforma-I</vt:lpstr>
      <vt:lpstr>Proforma-J</vt:lpstr>
      <vt:lpstr>Proforma-K</vt:lpstr>
      <vt:lpstr>Proforma-L</vt:lpstr>
      <vt:lpstr>Proforma-M</vt:lpstr>
      <vt:lpstr>Performa-N</vt:lpstr>
      <vt:lpstr>Proforma-O</vt:lpstr>
      <vt:lpstr>'Proforma-C'!Print_Area</vt:lpstr>
      <vt:lpstr>'Proforma-F'!Print_Area</vt:lpstr>
      <vt:lpstr>'Proforma-H'!Print_Area</vt:lpstr>
    </vt:vector>
  </TitlesOfParts>
  <Company>Murad/Nauman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Mahmood Butt</dc:creator>
  <cp:lastModifiedBy>admin</cp:lastModifiedBy>
  <cp:lastPrinted>2019-01-08T10:30:10Z</cp:lastPrinted>
  <dcterms:created xsi:type="dcterms:W3CDTF">1998-10-19T03:29:09Z</dcterms:created>
  <dcterms:modified xsi:type="dcterms:W3CDTF">2019-01-10T11:14:37Z</dcterms:modified>
</cp:coreProperties>
</file>