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CHEDULE" sheetId="12" r:id="rId1"/>
    <sheet name="Sheet1" sheetId="13" r:id="rId2"/>
  </sheets>
  <definedNames>
    <definedName name="_xlnm.Print_Area" localSheetId="0">SCHEDULE!$A$1:$F$33</definedName>
    <definedName name="_xlnm.Print_Titles" localSheetId="0">SCHEDULE!$3:$3</definedName>
  </definedNames>
  <calcPr calcId="124519"/>
</workbook>
</file>

<file path=xl/calcChain.xml><?xml version="1.0" encoding="utf-8"?>
<calcChain xmlns="http://schemas.openxmlformats.org/spreadsheetml/2006/main">
  <c r="B28" i="12"/>
  <c r="C28"/>
  <c r="D28"/>
  <c r="E28"/>
  <c r="B29"/>
  <c r="C29"/>
  <c r="D29"/>
  <c r="E29"/>
  <c r="M26" i="13"/>
  <c r="M25"/>
  <c r="M24"/>
  <c r="F22" i="12"/>
  <c r="F20"/>
  <c r="F21"/>
  <c r="I31" i="13"/>
  <c r="I30"/>
  <c r="I29"/>
  <c r="I28"/>
  <c r="I27"/>
  <c r="I26"/>
  <c r="I25"/>
  <c r="I24"/>
  <c r="E31"/>
  <c r="E30"/>
  <c r="E29"/>
  <c r="E28"/>
  <c r="E27"/>
  <c r="E26"/>
  <c r="E25"/>
  <c r="E24"/>
  <c r="E33" i="12"/>
  <c r="D33"/>
  <c r="C33"/>
  <c r="B33"/>
  <c r="E32"/>
  <c r="D32"/>
  <c r="C32"/>
  <c r="B32"/>
  <c r="E31"/>
  <c r="D31"/>
  <c r="C31"/>
  <c r="B31"/>
  <c r="E30"/>
  <c r="D30"/>
  <c r="C30"/>
  <c r="B30"/>
  <c r="E22"/>
  <c r="D22"/>
  <c r="C22"/>
  <c r="B22"/>
  <c r="E21"/>
  <c r="D21"/>
  <c r="C21"/>
  <c r="B21"/>
  <c r="E20"/>
  <c r="D20"/>
  <c r="C20"/>
  <c r="B20"/>
  <c r="F19"/>
  <c r="F18"/>
  <c r="F17"/>
  <c r="F16"/>
  <c r="F15"/>
  <c r="F14"/>
  <c r="F13"/>
  <c r="F12"/>
  <c r="F11"/>
  <c r="F10"/>
  <c r="F9"/>
  <c r="F8"/>
  <c r="F7"/>
  <c r="F6"/>
  <c r="F5"/>
  <c r="F4"/>
  <c r="E5"/>
  <c r="E6"/>
  <c r="E7"/>
  <c r="E8"/>
  <c r="E9"/>
  <c r="E10"/>
  <c r="E11"/>
  <c r="E23"/>
  <c r="E24"/>
  <c r="E25"/>
  <c r="E26"/>
  <c r="E27"/>
  <c r="E12"/>
  <c r="E13"/>
  <c r="E14"/>
  <c r="E15"/>
  <c r="E16"/>
  <c r="E17"/>
  <c r="E18"/>
  <c r="E19"/>
  <c r="E4"/>
  <c r="M21" i="13"/>
  <c r="M20"/>
  <c r="M19"/>
  <c r="M18"/>
  <c r="M17"/>
  <c r="M16"/>
  <c r="M15"/>
  <c r="M14"/>
  <c r="M8"/>
  <c r="M7"/>
  <c r="M6"/>
  <c r="M5"/>
  <c r="M4"/>
  <c r="M3"/>
  <c r="M2"/>
  <c r="M1"/>
  <c r="B19" i="12"/>
  <c r="C19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23"/>
  <c r="C23"/>
  <c r="B24"/>
  <c r="C24"/>
  <c r="B25"/>
  <c r="C25"/>
  <c r="B26"/>
  <c r="C26"/>
  <c r="B27"/>
  <c r="C27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D4"/>
  <c r="C4"/>
  <c r="B4"/>
  <c r="I22" i="13"/>
  <c r="I21"/>
  <c r="D19" i="12" s="1"/>
  <c r="I20" i="13"/>
  <c r="I19"/>
  <c r="I18"/>
  <c r="I17"/>
  <c r="I16"/>
  <c r="I15"/>
  <c r="I14"/>
  <c r="I13"/>
  <c r="D27" i="12" s="1"/>
  <c r="I12" i="13"/>
  <c r="D26" i="12" s="1"/>
  <c r="I11" i="13"/>
  <c r="D25" i="12" s="1"/>
  <c r="I10" i="13"/>
  <c r="D24" i="12" s="1"/>
  <c r="I9" i="13"/>
  <c r="D23" i="12" s="1"/>
  <c r="I8" i="13"/>
  <c r="I7"/>
  <c r="I6"/>
  <c r="I5"/>
  <c r="I4"/>
  <c r="I3"/>
  <c r="I2"/>
  <c r="I1"/>
  <c r="E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1"/>
</calcChain>
</file>

<file path=xl/sharedStrings.xml><?xml version="1.0" encoding="utf-8"?>
<sst xmlns="http://schemas.openxmlformats.org/spreadsheetml/2006/main" count="224" uniqueCount="106">
  <si>
    <t>LOT NO.</t>
  </si>
  <si>
    <t>DESCRIPTION</t>
  </si>
  <si>
    <t>PMS</t>
  </si>
  <si>
    <t>LOOSE</t>
  </si>
  <si>
    <t>S.No.</t>
  </si>
  <si>
    <t>NO. OF PACKAGES</t>
  </si>
  <si>
    <t>LOCATION</t>
  </si>
  <si>
    <t>CONTAINER NO.</t>
  </si>
  <si>
    <t>SHED 2</t>
  </si>
  <si>
    <t>T.T.I</t>
  </si>
  <si>
    <t>DG-SHED</t>
  </si>
  <si>
    <t>BDN</t>
  </si>
  <si>
    <t>ACRYLIC SHEET CUTTING</t>
  </si>
  <si>
    <t>EM</t>
  </si>
  <si>
    <t>E</t>
  </si>
  <si>
    <t>APRIL</t>
  </si>
  <si>
    <t>MAR</t>
  </si>
  <si>
    <t>JAN</t>
  </si>
  <si>
    <t>JULY</t>
  </si>
  <si>
    <t>MAY</t>
  </si>
  <si>
    <t>AUG</t>
  </si>
  <si>
    <t>DEC</t>
  </si>
  <si>
    <t>NOV</t>
  </si>
  <si>
    <t>FEB</t>
  </si>
  <si>
    <t>SEP</t>
  </si>
  <si>
    <t>05</t>
  </si>
  <si>
    <t>01</t>
  </si>
  <si>
    <t>07</t>
  </si>
  <si>
    <t>06</t>
  </si>
  <si>
    <t>04</t>
  </si>
  <si>
    <t>08</t>
  </si>
  <si>
    <t>PACKING WASTE</t>
  </si>
  <si>
    <t>BLAST WALL</t>
  </si>
  <si>
    <t>ICE CREAM MACHINE</t>
  </si>
  <si>
    <t>PLASTIC FLIM ETC</t>
  </si>
  <si>
    <t>PLASTIC SCRAP</t>
  </si>
  <si>
    <t>PVC/PLASTIC SCRAP</t>
  </si>
  <si>
    <t xml:space="preserve">WASTE SCRAP </t>
  </si>
  <si>
    <t>WOODEN CASE</t>
  </si>
  <si>
    <t>OLD USED VALVE</t>
  </si>
  <si>
    <t xml:space="preserve">IRON STEEL REMELTABLE DAMEGED DRUMS </t>
  </si>
  <si>
    <t>PVC WASTE</t>
  </si>
  <si>
    <t>FIRE EXTUGUSHER</t>
  </si>
  <si>
    <t>PVC SCRAP</t>
  </si>
  <si>
    <t>PVC PLASTIC SCRAP</t>
  </si>
  <si>
    <t>PVC PLASTIC FLIM</t>
  </si>
  <si>
    <t xml:space="preserve">1 X </t>
  </si>
  <si>
    <t>40'</t>
  </si>
  <si>
    <t>20'</t>
  </si>
  <si>
    <t>2 BOX</t>
  </si>
  <si>
    <t>1 BAG</t>
  </si>
  <si>
    <t>1 LOT</t>
  </si>
  <si>
    <t>52 PCS</t>
  </si>
  <si>
    <t>PMS YARD</t>
  </si>
  <si>
    <t>SHED-3</t>
  </si>
  <si>
    <t>T-SERIES</t>
  </si>
  <si>
    <t>SHED-16</t>
  </si>
  <si>
    <t>TRIU</t>
  </si>
  <si>
    <t>MOAU</t>
  </si>
  <si>
    <t>EISU</t>
  </si>
  <si>
    <t>TCKU</t>
  </si>
  <si>
    <t>GLDU</t>
  </si>
  <si>
    <t>TCLU</t>
  </si>
  <si>
    <t>BSIU</t>
  </si>
  <si>
    <t>GATU</t>
  </si>
  <si>
    <t>KKFU</t>
  </si>
  <si>
    <t>PONU</t>
  </si>
  <si>
    <t>EITU</t>
  </si>
  <si>
    <t>SUDU</t>
  </si>
  <si>
    <t>FCIU</t>
  </si>
  <si>
    <t>PCIU</t>
  </si>
  <si>
    <t>03153</t>
  </si>
  <si>
    <t>9228687</t>
  </si>
  <si>
    <t>1376518</t>
  </si>
  <si>
    <t>0765460</t>
  </si>
  <si>
    <t>6313567</t>
  </si>
  <si>
    <t>2067269</t>
  </si>
  <si>
    <t>7381150</t>
  </si>
  <si>
    <t>7177647</t>
  </si>
  <si>
    <t>1077612</t>
  </si>
  <si>
    <t>8158304</t>
  </si>
  <si>
    <t>9859194</t>
  </si>
  <si>
    <t>6651760</t>
  </si>
  <si>
    <t>9186935</t>
  </si>
  <si>
    <t>8334637</t>
  </si>
  <si>
    <t>09</t>
  </si>
  <si>
    <t>03</t>
  </si>
  <si>
    <t>02</t>
  </si>
  <si>
    <t>FOOT BALL WITH BLADER</t>
  </si>
  <si>
    <t>EMPTY CPU CASING</t>
  </si>
  <si>
    <t>ALUM BROKEN AUTOPARTS</t>
  </si>
  <si>
    <t>AGARABATTI/FURNITURE</t>
  </si>
  <si>
    <t>WATER PURIFERS PARTS</t>
  </si>
  <si>
    <t>X-RAY FILM WASTE</t>
  </si>
  <si>
    <t>O/U CIRCUIT BRAKER</t>
  </si>
  <si>
    <t>CTN</t>
  </si>
  <si>
    <t>BAG</t>
  </si>
  <si>
    <t>PKG</t>
  </si>
  <si>
    <t>FRIEND</t>
  </si>
  <si>
    <t>SHED-2</t>
  </si>
  <si>
    <t>KMTU</t>
  </si>
  <si>
    <t>ALRU</t>
  </si>
  <si>
    <t>9642830</t>
  </si>
  <si>
    <t>7363182</t>
  </si>
  <si>
    <t>4904176</t>
  </si>
  <si>
    <t>FRESH AUCTION SCHEDULE COMMENCING FROM 01-09-2016 EAST WARF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</si>
</sst>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</font>
    <font>
      <sz val="10"/>
      <color theme="0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28"/>
      <color theme="0"/>
      <name val="Arial"/>
      <family val="2"/>
    </font>
    <font>
      <b/>
      <sz val="20"/>
      <name val="Candar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2" fillId="0" borderId="0" xfId="1"/>
    <xf numFmtId="0" fontId="3" fillId="0" borderId="0" xfId="1" applyFont="1"/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0" xfId="1" applyFont="1" applyBorder="1" applyAlignment="1">
      <alignment horizontal="center" vertical="center" wrapText="1"/>
    </xf>
    <xf numFmtId="0" fontId="6" fillId="0" borderId="0" xfId="1" applyFont="1" applyBorder="1"/>
    <xf numFmtId="0" fontId="2" fillId="0" borderId="0" xfId="1" applyAlignment="1">
      <alignment horizontal="left"/>
    </xf>
    <xf numFmtId="0" fontId="2" fillId="0" borderId="0" xfId="1" applyAlignment="1">
      <alignment horizontal="center"/>
    </xf>
    <xf numFmtId="0" fontId="2" fillId="0" borderId="0" xfId="1" applyAlignment="1">
      <alignment wrapText="1"/>
    </xf>
    <xf numFmtId="0" fontId="0" fillId="0" borderId="0" xfId="0" quotePrefix="1"/>
    <xf numFmtId="49" fontId="0" fillId="0" borderId="0" xfId="0" applyNumberFormat="1"/>
    <xf numFmtId="49" fontId="0" fillId="0" borderId="0" xfId="0" quotePrefix="1" applyNumberFormat="1"/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>
      <selection activeCell="C10" sqref="C10"/>
    </sheetView>
  </sheetViews>
  <sheetFormatPr defaultRowHeight="12.75"/>
  <cols>
    <col min="1" max="1" width="9.140625" style="1"/>
    <col min="2" max="2" width="19.140625" style="11" bestFit="1" customWidth="1"/>
    <col min="3" max="3" width="37.5703125" style="11" customWidth="1"/>
    <col min="4" max="4" width="21" style="12" bestFit="1" customWidth="1"/>
    <col min="5" max="5" width="12.140625" style="12" customWidth="1"/>
    <col min="6" max="6" width="28.5703125" style="13" customWidth="1"/>
    <col min="7" max="7" width="9.140625" style="1"/>
    <col min="8" max="8" width="9.140625" style="2" customWidth="1"/>
    <col min="9" max="16384" width="9.140625" style="1"/>
  </cols>
  <sheetData>
    <row r="1" spans="1:8" ht="23.25" customHeight="1">
      <c r="A1" s="17" t="s">
        <v>105</v>
      </c>
      <c r="B1" s="18"/>
      <c r="C1" s="18"/>
      <c r="D1" s="18"/>
      <c r="E1" s="18"/>
      <c r="F1" s="19"/>
    </row>
    <row r="2" spans="1:8" ht="26.25" customHeight="1">
      <c r="A2" s="20"/>
      <c r="B2" s="21"/>
      <c r="C2" s="21"/>
      <c r="D2" s="21"/>
      <c r="E2" s="21"/>
      <c r="F2" s="22"/>
    </row>
    <row r="3" spans="1:8" s="5" customFormat="1" ht="28.5" customHeight="1">
      <c r="A3" s="3" t="s">
        <v>4</v>
      </c>
      <c r="B3" s="3" t="s">
        <v>0</v>
      </c>
      <c r="C3" s="4" t="s">
        <v>1</v>
      </c>
      <c r="D3" s="3" t="s">
        <v>5</v>
      </c>
      <c r="E3" s="3" t="s">
        <v>6</v>
      </c>
      <c r="F3" s="3" t="s">
        <v>7</v>
      </c>
      <c r="H3" s="6"/>
    </row>
    <row r="4" spans="1:8" s="9" customFormat="1" ht="30.75" customHeight="1">
      <c r="A4" s="7">
        <v>1</v>
      </c>
      <c r="B4" s="8" t="str">
        <f>Sheet1!E1</f>
        <v>EM-APRIL-12-0024</v>
      </c>
      <c r="C4" s="8" t="str">
        <f>Sheet1!F1</f>
        <v>PACKING WASTE</v>
      </c>
      <c r="D4" s="7" t="str">
        <f>Sheet1!I1</f>
        <v>1 X 40'</v>
      </c>
      <c r="E4" s="7" t="str">
        <f>Sheet1!J1</f>
        <v>PMS YARD</v>
      </c>
      <c r="F4" s="7" t="str">
        <f>Sheet1!M1</f>
        <v>GATU-8286013</v>
      </c>
      <c r="H4" s="10"/>
    </row>
    <row r="5" spans="1:8" s="9" customFormat="1" ht="30.75" customHeight="1">
      <c r="A5" s="7">
        <v>2</v>
      </c>
      <c r="B5" s="8" t="str">
        <f>Sheet1!E2</f>
        <v>EM-MAR-13-0066</v>
      </c>
      <c r="C5" s="8" t="str">
        <f>Sheet1!F2</f>
        <v>BLAST WALL</v>
      </c>
      <c r="D5" s="7" t="str">
        <f>Sheet1!I2</f>
        <v>1 X 40'</v>
      </c>
      <c r="E5" s="7" t="str">
        <f>Sheet1!J2</f>
        <v>PMS YARD</v>
      </c>
      <c r="F5" s="7" t="str">
        <f>Sheet1!M2</f>
        <v>TRIU-9178090</v>
      </c>
      <c r="H5" s="10"/>
    </row>
    <row r="6" spans="1:8" s="9" customFormat="1" ht="30.75" customHeight="1">
      <c r="A6" s="7">
        <v>3</v>
      </c>
      <c r="B6" s="8" t="str">
        <f>Sheet1!E3</f>
        <v>EM-APRIL-14-0005</v>
      </c>
      <c r="C6" s="8" t="str">
        <f>Sheet1!F3</f>
        <v>ICE CREAM MACHINE</v>
      </c>
      <c r="D6" s="7" t="str">
        <f>Sheet1!I3</f>
        <v>1 X 20'</v>
      </c>
      <c r="E6" s="7" t="str">
        <f>Sheet1!J3</f>
        <v>PMS YARD</v>
      </c>
      <c r="F6" s="7" t="str">
        <f>Sheet1!M3</f>
        <v>MOAU-03153</v>
      </c>
      <c r="H6" s="10"/>
    </row>
    <row r="7" spans="1:8" s="9" customFormat="1" ht="30.75" customHeight="1">
      <c r="A7" s="7">
        <v>4</v>
      </c>
      <c r="B7" s="8" t="str">
        <f>Sheet1!E4</f>
        <v>EM-JAN-15-0032</v>
      </c>
      <c r="C7" s="8" t="str">
        <f>Sheet1!F4</f>
        <v>PLASTIC FLIM ETC</v>
      </c>
      <c r="D7" s="7" t="str">
        <f>Sheet1!I4</f>
        <v>1 X 40'</v>
      </c>
      <c r="E7" s="7" t="str">
        <f>Sheet1!J4</f>
        <v>PMS YARD</v>
      </c>
      <c r="F7" s="7" t="str">
        <f>Sheet1!M4</f>
        <v>EISU-9228687</v>
      </c>
      <c r="H7" s="10"/>
    </row>
    <row r="8" spans="1:8" s="9" customFormat="1" ht="30.75" customHeight="1">
      <c r="A8" s="7">
        <v>5</v>
      </c>
      <c r="B8" s="8" t="str">
        <f>Sheet1!E5</f>
        <v>EM-JAN-15-0037</v>
      </c>
      <c r="C8" s="8" t="str">
        <f>Sheet1!F5</f>
        <v>PLASTIC SCRAP</v>
      </c>
      <c r="D8" s="7" t="str">
        <f>Sheet1!I5</f>
        <v>1 X 20'</v>
      </c>
      <c r="E8" s="7" t="str">
        <f>Sheet1!J5</f>
        <v>PMS YARD</v>
      </c>
      <c r="F8" s="7" t="str">
        <f>Sheet1!M5</f>
        <v>TCKU-1376518</v>
      </c>
      <c r="H8" s="10"/>
    </row>
    <row r="9" spans="1:8" s="9" customFormat="1" ht="30.75" customHeight="1">
      <c r="A9" s="7">
        <v>6</v>
      </c>
      <c r="B9" s="8" t="str">
        <f>Sheet1!E6</f>
        <v>EM-JULY-14-0031</v>
      </c>
      <c r="C9" s="8" t="str">
        <f>Sheet1!F6</f>
        <v>PVC/PLASTIC SCRAP</v>
      </c>
      <c r="D9" s="7" t="str">
        <f>Sheet1!I6</f>
        <v>1 X 40'</v>
      </c>
      <c r="E9" s="7" t="str">
        <f>Sheet1!J6</f>
        <v>PMS YARD</v>
      </c>
      <c r="F9" s="7" t="str">
        <f>Sheet1!M6</f>
        <v>GLDU-0765460</v>
      </c>
      <c r="H9" s="10"/>
    </row>
    <row r="10" spans="1:8" s="9" customFormat="1" ht="30.75" customHeight="1">
      <c r="A10" s="7">
        <v>7</v>
      </c>
      <c r="B10" s="8" t="str">
        <f>Sheet1!E7</f>
        <v>EM-JAN-15-0047</v>
      </c>
      <c r="C10" s="8" t="str">
        <f>Sheet1!F7</f>
        <v xml:space="preserve">WASTE SCRAP </v>
      </c>
      <c r="D10" s="7" t="str">
        <f>Sheet1!I7</f>
        <v>1 X 40'</v>
      </c>
      <c r="E10" s="7" t="str">
        <f>Sheet1!J7</f>
        <v>PMS YARD</v>
      </c>
      <c r="F10" s="7" t="str">
        <f>Sheet1!M7</f>
        <v>TCLU-6313567</v>
      </c>
      <c r="H10" s="10"/>
    </row>
    <row r="11" spans="1:8" s="9" customFormat="1" ht="30.75" customHeight="1">
      <c r="A11" s="7">
        <v>8</v>
      </c>
      <c r="B11" s="8" t="str">
        <f>Sheet1!E8</f>
        <v>EM-MAY-15-0001</v>
      </c>
      <c r="C11" s="8" t="str">
        <f>Sheet1!F8</f>
        <v>PVC/PLASTIC SCRAP</v>
      </c>
      <c r="D11" s="7" t="str">
        <f>Sheet1!I8</f>
        <v>1 X 20'</v>
      </c>
      <c r="E11" s="7" t="str">
        <f>Sheet1!J8</f>
        <v>PMS YARD</v>
      </c>
      <c r="F11" s="7" t="str">
        <f>Sheet1!M8</f>
        <v>BSIU-2067269</v>
      </c>
      <c r="H11" s="10"/>
    </row>
    <row r="12" spans="1:8" s="9" customFormat="1" ht="34.5">
      <c r="A12" s="7">
        <v>9</v>
      </c>
      <c r="B12" s="8" t="str">
        <f>Sheet1!E14</f>
        <v>EM-APRIL-14-0006</v>
      </c>
      <c r="C12" s="8" t="str">
        <f>Sheet1!F14</f>
        <v>PVC SCRAP</v>
      </c>
      <c r="D12" s="7" t="str">
        <f>Sheet1!I14</f>
        <v>1 X 40'</v>
      </c>
      <c r="E12" s="7" t="str">
        <f>Sheet1!J14</f>
        <v>PMS YARD</v>
      </c>
      <c r="F12" s="7" t="str">
        <f>Sheet1!M14</f>
        <v>KKFU-7381150</v>
      </c>
      <c r="H12" s="10"/>
    </row>
    <row r="13" spans="1:8" s="9" customFormat="1" ht="34.5">
      <c r="A13" s="7">
        <v>10</v>
      </c>
      <c r="B13" s="8" t="str">
        <f>Sheet1!E15</f>
        <v>EM-NOV-15-0004</v>
      </c>
      <c r="C13" s="8" t="str">
        <f>Sheet1!F15</f>
        <v>PLASTIC SCRAP</v>
      </c>
      <c r="D13" s="7" t="str">
        <f>Sheet1!I15</f>
        <v>1 X 40'</v>
      </c>
      <c r="E13" s="7" t="str">
        <f>Sheet1!J15</f>
        <v>PMS YARD</v>
      </c>
      <c r="F13" s="7" t="str">
        <f>Sheet1!M15</f>
        <v>PONU-7177647</v>
      </c>
      <c r="H13" s="10"/>
    </row>
    <row r="14" spans="1:8" s="9" customFormat="1" ht="34.5">
      <c r="A14" s="7">
        <v>11</v>
      </c>
      <c r="B14" s="8" t="str">
        <f>Sheet1!E16</f>
        <v>EM-JAN-15-0043</v>
      </c>
      <c r="C14" s="8" t="str">
        <f>Sheet1!F16</f>
        <v>PLASTIC SCRAP</v>
      </c>
      <c r="D14" s="7" t="str">
        <f>Sheet1!I16</f>
        <v>1 X 40'</v>
      </c>
      <c r="E14" s="7" t="str">
        <f>Sheet1!J16</f>
        <v>PMS YARD</v>
      </c>
      <c r="F14" s="7" t="str">
        <f>Sheet1!M16</f>
        <v>EITU-1077612</v>
      </c>
      <c r="H14" s="10"/>
    </row>
    <row r="15" spans="1:8" s="9" customFormat="1" ht="34.5">
      <c r="A15" s="7">
        <v>12</v>
      </c>
      <c r="B15" s="8" t="str">
        <f>Sheet1!E17</f>
        <v>EM-JAN-15-0030</v>
      </c>
      <c r="C15" s="8" t="str">
        <f>Sheet1!F17</f>
        <v>PVC PLASTIC SCRAP</v>
      </c>
      <c r="D15" s="7" t="str">
        <f>Sheet1!I17</f>
        <v>1 X 40'</v>
      </c>
      <c r="E15" s="7" t="str">
        <f>Sheet1!J17</f>
        <v>PMS YARD</v>
      </c>
      <c r="F15" s="7" t="str">
        <f>Sheet1!M17</f>
        <v>TCLU-8158304</v>
      </c>
      <c r="H15" s="10"/>
    </row>
    <row r="16" spans="1:8" s="9" customFormat="1" ht="34.5">
      <c r="A16" s="7">
        <v>13</v>
      </c>
      <c r="B16" s="8" t="str">
        <f>Sheet1!E18</f>
        <v>EM-JAN-15-0031</v>
      </c>
      <c r="C16" s="8" t="str">
        <f>Sheet1!F18</f>
        <v>PLASTIC SCRAP</v>
      </c>
      <c r="D16" s="7" t="str">
        <f>Sheet1!I18</f>
        <v>1 X 40'</v>
      </c>
      <c r="E16" s="7" t="str">
        <f>Sheet1!J18</f>
        <v>PMS YARD</v>
      </c>
      <c r="F16" s="7" t="str">
        <f>Sheet1!M18</f>
        <v>EISU-9859194</v>
      </c>
      <c r="H16" s="10"/>
    </row>
    <row r="17" spans="1:8" s="9" customFormat="1" ht="34.5">
      <c r="A17" s="7">
        <v>14</v>
      </c>
      <c r="B17" s="8" t="str">
        <f>Sheet1!E19</f>
        <v>EM-FEB-10-0008</v>
      </c>
      <c r="C17" s="8" t="str">
        <f>Sheet1!F19</f>
        <v>PVC SCRAP</v>
      </c>
      <c r="D17" s="7" t="str">
        <f>Sheet1!I19</f>
        <v>1 X 40'</v>
      </c>
      <c r="E17" s="7" t="str">
        <f>Sheet1!J19</f>
        <v>PMS YARD</v>
      </c>
      <c r="F17" s="7" t="str">
        <f>Sheet1!M19</f>
        <v>SUDU-6651760</v>
      </c>
      <c r="H17" s="10"/>
    </row>
    <row r="18" spans="1:8" s="9" customFormat="1" ht="34.5">
      <c r="A18" s="7">
        <v>15</v>
      </c>
      <c r="B18" s="8" t="str">
        <f>Sheet1!E20</f>
        <v>EM-JAN-15-0049</v>
      </c>
      <c r="C18" s="8" t="str">
        <f>Sheet1!F20</f>
        <v>PVC PLASTIC SCRAP</v>
      </c>
      <c r="D18" s="7" t="str">
        <f>Sheet1!I20</f>
        <v>1 X 40'</v>
      </c>
      <c r="E18" s="7" t="str">
        <f>Sheet1!J20</f>
        <v>PMS YARD</v>
      </c>
      <c r="F18" s="7" t="str">
        <f>Sheet1!M20</f>
        <v>FCIU-9186935</v>
      </c>
      <c r="H18" s="10"/>
    </row>
    <row r="19" spans="1:8" s="9" customFormat="1" ht="34.5">
      <c r="A19" s="7">
        <v>16</v>
      </c>
      <c r="B19" s="8" t="str">
        <f>Sheet1!E21</f>
        <v>EM-MAR-14-0036</v>
      </c>
      <c r="C19" s="8" t="str">
        <f>Sheet1!F21</f>
        <v>PVC PLASTIC SCRAP</v>
      </c>
      <c r="D19" s="7" t="str">
        <f>Sheet1!I21</f>
        <v>1 X 40'</v>
      </c>
      <c r="E19" s="7" t="str">
        <f>Sheet1!J21</f>
        <v>PMS YARD</v>
      </c>
      <c r="F19" s="7" t="str">
        <f>Sheet1!M21</f>
        <v>PCIU-8334637</v>
      </c>
      <c r="H19" s="10"/>
    </row>
    <row r="20" spans="1:8" s="9" customFormat="1" ht="34.5">
      <c r="A20" s="7">
        <v>17</v>
      </c>
      <c r="B20" s="8" t="str">
        <f>Sheet1!E25</f>
        <v>EM-DEC-13-0003</v>
      </c>
      <c r="C20" s="8" t="str">
        <f>Sheet1!F25</f>
        <v>EMPTY CPU CASING</v>
      </c>
      <c r="D20" s="7" t="str">
        <f>Sheet1!I25</f>
        <v>1 X 20'</v>
      </c>
      <c r="E20" s="7" t="str">
        <f>Sheet1!J25</f>
        <v>FRIEND</v>
      </c>
      <c r="F20" s="7" t="str">
        <f>Sheet1!M24</f>
        <v>TCKU-9642830</v>
      </c>
      <c r="H20" s="10"/>
    </row>
    <row r="21" spans="1:8" s="9" customFormat="1" ht="34.5">
      <c r="A21" s="7">
        <v>18</v>
      </c>
      <c r="B21" s="8" t="str">
        <f>Sheet1!E26</f>
        <v>EM-DEC-15-0002</v>
      </c>
      <c r="C21" s="8" t="str">
        <f>Sheet1!F26</f>
        <v>ALUM BROKEN AUTOPARTS</v>
      </c>
      <c r="D21" s="7" t="str">
        <f>Sheet1!I26</f>
        <v>1 X 40'</v>
      </c>
      <c r="E21" s="7" t="str">
        <f>Sheet1!J26</f>
        <v>PMS</v>
      </c>
      <c r="F21" s="7" t="str">
        <f>Sheet1!M25</f>
        <v>KMTU-7363182</v>
      </c>
      <c r="H21" s="10"/>
    </row>
    <row r="22" spans="1:8" s="9" customFormat="1" ht="34.5">
      <c r="A22" s="7">
        <v>19</v>
      </c>
      <c r="B22" s="8" t="str">
        <f>Sheet1!E27</f>
        <v>EM-DEC-09-0028</v>
      </c>
      <c r="C22" s="8" t="str">
        <f>Sheet1!F27</f>
        <v>AGARABATTI/FURNITURE</v>
      </c>
      <c r="D22" s="7" t="str">
        <f>Sheet1!I27</f>
        <v>1 X 20'</v>
      </c>
      <c r="E22" s="7" t="str">
        <f>Sheet1!J27</f>
        <v>BDN</v>
      </c>
      <c r="F22" s="7" t="str">
        <f>Sheet1!M26</f>
        <v>ALRU-4904176</v>
      </c>
      <c r="H22" s="10"/>
    </row>
    <row r="23" spans="1:8" s="9" customFormat="1" ht="30.75" customHeight="1">
      <c r="A23" s="7">
        <v>20</v>
      </c>
      <c r="B23" s="8" t="str">
        <f>Sheet1!E9</f>
        <v>EM-MAR-15-0007</v>
      </c>
      <c r="C23" s="8" t="str">
        <f>Sheet1!F9</f>
        <v>WOODEN CASE</v>
      </c>
      <c r="D23" s="7" t="str">
        <f>Sheet1!I9</f>
        <v>2 BOX</v>
      </c>
      <c r="E23" s="7" t="str">
        <f>Sheet1!J9</f>
        <v>DG-SHED</v>
      </c>
      <c r="F23" s="7"/>
      <c r="H23" s="10"/>
    </row>
    <row r="24" spans="1:8" s="9" customFormat="1" ht="30.75" customHeight="1">
      <c r="A24" s="7">
        <v>21</v>
      </c>
      <c r="B24" s="8" t="str">
        <f>Sheet1!E10</f>
        <v>EM-AUG-14-0013</v>
      </c>
      <c r="C24" s="8" t="str">
        <f>Sheet1!F10</f>
        <v>OLD USED VALVE</v>
      </c>
      <c r="D24" s="7" t="str">
        <f>Sheet1!I10</f>
        <v>1 BAG</v>
      </c>
      <c r="E24" s="7" t="str">
        <f>Sheet1!J10</f>
        <v>SHED-3</v>
      </c>
      <c r="F24" s="7"/>
      <c r="H24" s="10"/>
    </row>
    <row r="25" spans="1:8" s="9" customFormat="1" ht="30.75" customHeight="1">
      <c r="A25" s="7">
        <v>22</v>
      </c>
      <c r="B25" s="8" t="str">
        <f>Sheet1!E11</f>
        <v>E-94-APRIL-0005</v>
      </c>
      <c r="C25" s="8" t="str">
        <f>Sheet1!F11</f>
        <v xml:space="preserve">IRON STEEL REMELTABLE DAMEGED DRUMS </v>
      </c>
      <c r="D25" s="7" t="str">
        <f>Sheet1!I11</f>
        <v>LOOSE</v>
      </c>
      <c r="E25" s="7" t="str">
        <f>Sheet1!J11</f>
        <v>T-SERIES</v>
      </c>
      <c r="F25" s="7"/>
      <c r="H25" s="10"/>
    </row>
    <row r="26" spans="1:8" s="9" customFormat="1" ht="30.75" customHeight="1">
      <c r="A26" s="7">
        <v>23</v>
      </c>
      <c r="B26" s="8" t="str">
        <f>Sheet1!E12</f>
        <v>EM-AUG-12-0036</v>
      </c>
      <c r="C26" s="8" t="str">
        <f>Sheet1!F12</f>
        <v>PVC WASTE</v>
      </c>
      <c r="D26" s="7" t="str">
        <f>Sheet1!I12</f>
        <v>1 LOT</v>
      </c>
      <c r="E26" s="7" t="str">
        <f>Sheet1!J12</f>
        <v>T.T.I</v>
      </c>
      <c r="F26" s="7"/>
      <c r="H26" s="10"/>
    </row>
    <row r="27" spans="1:8" s="9" customFormat="1" ht="30.75" customHeight="1">
      <c r="A27" s="7">
        <v>24</v>
      </c>
      <c r="B27" s="8" t="str">
        <f>Sheet1!E13</f>
        <v>EM-DEC-12-0021</v>
      </c>
      <c r="C27" s="8" t="str">
        <f>Sheet1!F13</f>
        <v>FIRE EXTUGUSHER</v>
      </c>
      <c r="D27" s="7" t="str">
        <f>Sheet1!I13</f>
        <v>52 PCS</v>
      </c>
      <c r="E27" s="7" t="str">
        <f>Sheet1!J13</f>
        <v>SHED 2</v>
      </c>
      <c r="F27" s="7"/>
      <c r="H27" s="10"/>
    </row>
    <row r="28" spans="1:8" s="9" customFormat="1" ht="34.5">
      <c r="A28" s="7">
        <v>25</v>
      </c>
      <c r="B28" s="8" t="str">
        <f>Sheet1!E22</f>
        <v>EM-SEP-12-0082</v>
      </c>
      <c r="C28" s="8" t="str">
        <f>Sheet1!F22</f>
        <v>PVC PLASTIC FLIM</v>
      </c>
      <c r="D28" s="7" t="str">
        <f>Sheet1!I22</f>
        <v>LOOSE</v>
      </c>
      <c r="E28" s="7" t="str">
        <f>Sheet1!J22</f>
        <v>SHED-16</v>
      </c>
      <c r="F28" s="7"/>
      <c r="H28" s="10"/>
    </row>
    <row r="29" spans="1:8" s="9" customFormat="1" ht="34.5">
      <c r="A29" s="7">
        <v>26</v>
      </c>
      <c r="B29" s="8" t="str">
        <f>Sheet1!E24</f>
        <v>EM-NOV-14-0048</v>
      </c>
      <c r="C29" s="8" t="str">
        <f>Sheet1!F24</f>
        <v>FOOT BALL WITH BLADER</v>
      </c>
      <c r="D29" s="7" t="str">
        <f>Sheet1!I24</f>
        <v>1 X 40'</v>
      </c>
      <c r="E29" s="7" t="str">
        <f>Sheet1!J24</f>
        <v>PMS</v>
      </c>
      <c r="F29" s="7"/>
      <c r="H29" s="10"/>
    </row>
    <row r="30" spans="1:8" s="9" customFormat="1" ht="34.5">
      <c r="A30" s="7">
        <v>27</v>
      </c>
      <c r="B30" s="8" t="str">
        <f>Sheet1!E28</f>
        <v>EM-JULY-12-0007</v>
      </c>
      <c r="C30" s="8" t="str">
        <f>Sheet1!F28</f>
        <v>WATER PURIFERS PARTS</v>
      </c>
      <c r="D30" s="7" t="str">
        <f>Sheet1!I28</f>
        <v>1CTN</v>
      </c>
      <c r="E30" s="7" t="str">
        <f>Sheet1!J28</f>
        <v>SHED-2</v>
      </c>
      <c r="F30" s="7"/>
      <c r="H30" s="10"/>
    </row>
    <row r="31" spans="1:8" s="9" customFormat="1" ht="34.5">
      <c r="A31" s="7">
        <v>28</v>
      </c>
      <c r="B31" s="8" t="str">
        <f>Sheet1!E29</f>
        <v>EM-APRIL-12-0027</v>
      </c>
      <c r="C31" s="8" t="str">
        <f>Sheet1!F29</f>
        <v>ACRYLIC SHEET CUTTING</v>
      </c>
      <c r="D31" s="7" t="str">
        <f>Sheet1!I29</f>
        <v>2BAG</v>
      </c>
      <c r="E31" s="7" t="str">
        <f>Sheet1!J29</f>
        <v>SHED-3</v>
      </c>
      <c r="F31" s="7"/>
      <c r="H31" s="10"/>
    </row>
    <row r="32" spans="1:8" s="9" customFormat="1" ht="34.5">
      <c r="A32" s="7">
        <v>29</v>
      </c>
      <c r="B32" s="8" t="str">
        <f>Sheet1!E30</f>
        <v>EM-MAY-12-0041</v>
      </c>
      <c r="C32" s="8" t="str">
        <f>Sheet1!F30</f>
        <v>X-RAY FILM WASTE</v>
      </c>
      <c r="D32" s="7" t="str">
        <f>Sheet1!I30</f>
        <v>1PKG</v>
      </c>
      <c r="E32" s="7" t="str">
        <f>Sheet1!J30</f>
        <v>SHED-3</v>
      </c>
      <c r="F32" s="7"/>
      <c r="H32" s="10"/>
    </row>
    <row r="33" spans="1:8" s="9" customFormat="1" ht="34.5">
      <c r="A33" s="7">
        <v>30</v>
      </c>
      <c r="B33" s="8" t="str">
        <f>Sheet1!E31</f>
        <v>EM-MAR-12-0030</v>
      </c>
      <c r="C33" s="8" t="str">
        <f>Sheet1!F31</f>
        <v>O/U CIRCUIT BRAKER</v>
      </c>
      <c r="D33" s="7" t="str">
        <f>Sheet1!I31</f>
        <v>LOOSE</v>
      </c>
      <c r="E33" s="7" t="str">
        <f>Sheet1!J31</f>
        <v>SHED-3</v>
      </c>
      <c r="F33" s="7"/>
      <c r="H33" s="10"/>
    </row>
  </sheetData>
  <mergeCells count="1">
    <mergeCell ref="A1:F2"/>
  </mergeCells>
  <printOptions horizontalCentered="1"/>
  <pageMargins left="0.7" right="0.7" top="0.75" bottom="0.75" header="0.3" footer="0.3"/>
  <pageSetup paperSize="9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topLeftCell="C8" workbookViewId="0">
      <selection activeCell="M24" sqref="M24:M26"/>
    </sheetView>
  </sheetViews>
  <sheetFormatPr defaultRowHeight="15"/>
  <cols>
    <col min="5" max="5" width="17" bestFit="1" customWidth="1"/>
    <col min="6" max="6" width="39.85546875" bestFit="1" customWidth="1"/>
    <col min="10" max="10" width="10" bestFit="1" customWidth="1"/>
    <col min="12" max="12" width="9.140625" style="15"/>
  </cols>
  <sheetData>
    <row r="1" spans="1:13">
      <c r="A1" t="s">
        <v>13</v>
      </c>
      <c r="B1" t="s">
        <v>15</v>
      </c>
      <c r="C1">
        <v>12</v>
      </c>
      <c r="D1">
        <v>24</v>
      </c>
      <c r="E1" t="str">
        <f>A1&amp;"-"&amp;B1&amp;"-"&amp;C1&amp;"-00"&amp;D1</f>
        <v>EM-APRIL-12-0024</v>
      </c>
      <c r="F1" t="s">
        <v>31</v>
      </c>
      <c r="G1" t="s">
        <v>46</v>
      </c>
      <c r="H1" t="s">
        <v>47</v>
      </c>
      <c r="I1" t="str">
        <f>G1&amp;H1</f>
        <v>1 X 40'</v>
      </c>
      <c r="J1" t="s">
        <v>53</v>
      </c>
      <c r="K1" t="s">
        <v>64</v>
      </c>
      <c r="L1" s="15">
        <v>8286013</v>
      </c>
      <c r="M1" t="str">
        <f>K1&amp;"-"&amp;L1</f>
        <v>GATU-8286013</v>
      </c>
    </row>
    <row r="2" spans="1:13">
      <c r="A2" t="s">
        <v>13</v>
      </c>
      <c r="B2" t="s">
        <v>16</v>
      </c>
      <c r="C2">
        <v>13</v>
      </c>
      <c r="D2">
        <v>66</v>
      </c>
      <c r="E2" t="str">
        <f t="shared" ref="E2:E31" si="0">A2&amp;"-"&amp;B2&amp;"-"&amp;C2&amp;"-00"&amp;D2</f>
        <v>EM-MAR-13-0066</v>
      </c>
      <c r="F2" t="s">
        <v>32</v>
      </c>
      <c r="G2" t="s">
        <v>46</v>
      </c>
      <c r="H2" t="s">
        <v>47</v>
      </c>
      <c r="I2" t="str">
        <f t="shared" ref="I2:I31" si="1">G2&amp;H2</f>
        <v>1 X 40'</v>
      </c>
      <c r="J2" t="s">
        <v>53</v>
      </c>
      <c r="K2" t="s">
        <v>57</v>
      </c>
      <c r="L2" s="15">
        <v>9178090</v>
      </c>
      <c r="M2" t="str">
        <f t="shared" ref="M2:M8" si="2">K2&amp;"-"&amp;L2</f>
        <v>TRIU-9178090</v>
      </c>
    </row>
    <row r="3" spans="1:13">
      <c r="A3" t="s">
        <v>13</v>
      </c>
      <c r="B3" t="s">
        <v>15</v>
      </c>
      <c r="C3">
        <v>14</v>
      </c>
      <c r="D3" s="14" t="s">
        <v>25</v>
      </c>
      <c r="E3" t="str">
        <f t="shared" si="0"/>
        <v>EM-APRIL-14-0005</v>
      </c>
      <c r="F3" t="s">
        <v>33</v>
      </c>
      <c r="G3" t="s">
        <v>46</v>
      </c>
      <c r="H3" t="s">
        <v>48</v>
      </c>
      <c r="I3" t="str">
        <f t="shared" si="1"/>
        <v>1 X 20'</v>
      </c>
      <c r="J3" t="s">
        <v>53</v>
      </c>
      <c r="K3" t="s">
        <v>58</v>
      </c>
      <c r="L3" s="16" t="s">
        <v>71</v>
      </c>
      <c r="M3" t="str">
        <f t="shared" si="2"/>
        <v>MOAU-03153</v>
      </c>
    </row>
    <row r="4" spans="1:13">
      <c r="A4" t="s">
        <v>13</v>
      </c>
      <c r="B4" t="s">
        <v>17</v>
      </c>
      <c r="C4">
        <v>15</v>
      </c>
      <c r="D4">
        <v>32</v>
      </c>
      <c r="E4" t="str">
        <f t="shared" si="0"/>
        <v>EM-JAN-15-0032</v>
      </c>
      <c r="F4" t="s">
        <v>34</v>
      </c>
      <c r="G4" t="s">
        <v>46</v>
      </c>
      <c r="H4" t="s">
        <v>47</v>
      </c>
      <c r="I4" t="str">
        <f t="shared" si="1"/>
        <v>1 X 40'</v>
      </c>
      <c r="J4" t="s">
        <v>53</v>
      </c>
      <c r="K4" t="s">
        <v>59</v>
      </c>
      <c r="L4" s="15" t="s">
        <v>72</v>
      </c>
      <c r="M4" t="str">
        <f t="shared" si="2"/>
        <v>EISU-9228687</v>
      </c>
    </row>
    <row r="5" spans="1:13">
      <c r="A5" t="s">
        <v>13</v>
      </c>
      <c r="B5" t="s">
        <v>17</v>
      </c>
      <c r="C5">
        <v>15</v>
      </c>
      <c r="D5">
        <v>37</v>
      </c>
      <c r="E5" t="str">
        <f t="shared" si="0"/>
        <v>EM-JAN-15-0037</v>
      </c>
      <c r="F5" t="s">
        <v>35</v>
      </c>
      <c r="G5" t="s">
        <v>46</v>
      </c>
      <c r="H5" t="s">
        <v>48</v>
      </c>
      <c r="I5" t="str">
        <f t="shared" si="1"/>
        <v>1 X 20'</v>
      </c>
      <c r="J5" t="s">
        <v>53</v>
      </c>
      <c r="K5" t="s">
        <v>60</v>
      </c>
      <c r="L5" s="15" t="s">
        <v>73</v>
      </c>
      <c r="M5" t="str">
        <f t="shared" si="2"/>
        <v>TCKU-1376518</v>
      </c>
    </row>
    <row r="6" spans="1:13">
      <c r="A6" t="s">
        <v>13</v>
      </c>
      <c r="B6" t="s">
        <v>18</v>
      </c>
      <c r="C6">
        <v>14</v>
      </c>
      <c r="D6">
        <v>31</v>
      </c>
      <c r="E6" t="str">
        <f t="shared" si="0"/>
        <v>EM-JULY-14-0031</v>
      </c>
      <c r="F6" t="s">
        <v>36</v>
      </c>
      <c r="G6" t="s">
        <v>46</v>
      </c>
      <c r="H6" t="s">
        <v>47</v>
      </c>
      <c r="I6" t="str">
        <f t="shared" si="1"/>
        <v>1 X 40'</v>
      </c>
      <c r="J6" t="s">
        <v>53</v>
      </c>
      <c r="K6" t="s">
        <v>61</v>
      </c>
      <c r="L6" s="15" t="s">
        <v>74</v>
      </c>
      <c r="M6" t="str">
        <f t="shared" si="2"/>
        <v>GLDU-0765460</v>
      </c>
    </row>
    <row r="7" spans="1:13">
      <c r="A7" t="s">
        <v>13</v>
      </c>
      <c r="B7" t="s">
        <v>17</v>
      </c>
      <c r="C7">
        <v>15</v>
      </c>
      <c r="D7">
        <v>47</v>
      </c>
      <c r="E7" t="str">
        <f t="shared" si="0"/>
        <v>EM-JAN-15-0047</v>
      </c>
      <c r="F7" t="s">
        <v>37</v>
      </c>
      <c r="G7" t="s">
        <v>46</v>
      </c>
      <c r="H7" t="s">
        <v>47</v>
      </c>
      <c r="I7" t="str">
        <f t="shared" si="1"/>
        <v>1 X 40'</v>
      </c>
      <c r="J7" t="s">
        <v>53</v>
      </c>
      <c r="K7" t="s">
        <v>62</v>
      </c>
      <c r="L7" s="15" t="s">
        <v>75</v>
      </c>
      <c r="M7" t="str">
        <f t="shared" si="2"/>
        <v>TCLU-6313567</v>
      </c>
    </row>
    <row r="8" spans="1:13">
      <c r="A8" t="s">
        <v>13</v>
      </c>
      <c r="B8" t="s">
        <v>19</v>
      </c>
      <c r="C8">
        <v>15</v>
      </c>
      <c r="D8" s="14" t="s">
        <v>26</v>
      </c>
      <c r="E8" t="str">
        <f t="shared" si="0"/>
        <v>EM-MAY-15-0001</v>
      </c>
      <c r="F8" t="s">
        <v>36</v>
      </c>
      <c r="G8" t="s">
        <v>46</v>
      </c>
      <c r="H8" t="s">
        <v>48</v>
      </c>
      <c r="I8" t="str">
        <f t="shared" si="1"/>
        <v>1 X 20'</v>
      </c>
      <c r="J8" t="s">
        <v>53</v>
      </c>
      <c r="K8" t="s">
        <v>63</v>
      </c>
      <c r="L8" s="15" t="s">
        <v>76</v>
      </c>
      <c r="M8" t="str">
        <f t="shared" si="2"/>
        <v>BSIU-2067269</v>
      </c>
    </row>
    <row r="9" spans="1:13">
      <c r="A9" t="s">
        <v>13</v>
      </c>
      <c r="B9" t="s">
        <v>16</v>
      </c>
      <c r="C9">
        <v>15</v>
      </c>
      <c r="D9" s="14" t="s">
        <v>27</v>
      </c>
      <c r="E9" t="str">
        <f t="shared" si="0"/>
        <v>EM-MAR-15-0007</v>
      </c>
      <c r="F9" t="s">
        <v>38</v>
      </c>
      <c r="H9" t="s">
        <v>49</v>
      </c>
      <c r="I9" t="str">
        <f t="shared" si="1"/>
        <v>2 BOX</v>
      </c>
      <c r="J9" t="s">
        <v>10</v>
      </c>
    </row>
    <row r="10" spans="1:13">
      <c r="A10" t="s">
        <v>13</v>
      </c>
      <c r="B10" t="s">
        <v>20</v>
      </c>
      <c r="C10">
        <v>14</v>
      </c>
      <c r="D10">
        <v>13</v>
      </c>
      <c r="E10" t="str">
        <f t="shared" si="0"/>
        <v>EM-AUG-14-0013</v>
      </c>
      <c r="F10" t="s">
        <v>39</v>
      </c>
      <c r="H10" t="s">
        <v>50</v>
      </c>
      <c r="I10" t="str">
        <f t="shared" si="1"/>
        <v>1 BAG</v>
      </c>
      <c r="J10" t="s">
        <v>54</v>
      </c>
    </row>
    <row r="11" spans="1:13">
      <c r="A11" t="s">
        <v>14</v>
      </c>
      <c r="B11">
        <v>94</v>
      </c>
      <c r="C11" t="s">
        <v>15</v>
      </c>
      <c r="D11" s="14" t="s">
        <v>25</v>
      </c>
      <c r="E11" t="str">
        <f t="shared" si="0"/>
        <v>E-94-APRIL-0005</v>
      </c>
      <c r="F11" t="s">
        <v>40</v>
      </c>
      <c r="H11" t="s">
        <v>3</v>
      </c>
      <c r="I11" t="str">
        <f t="shared" si="1"/>
        <v>LOOSE</v>
      </c>
      <c r="J11" t="s">
        <v>55</v>
      </c>
    </row>
    <row r="12" spans="1:13">
      <c r="A12" t="s">
        <v>13</v>
      </c>
      <c r="B12" t="s">
        <v>20</v>
      </c>
      <c r="C12">
        <v>12</v>
      </c>
      <c r="D12">
        <v>36</v>
      </c>
      <c r="E12" t="str">
        <f t="shared" si="0"/>
        <v>EM-AUG-12-0036</v>
      </c>
      <c r="F12" t="s">
        <v>41</v>
      </c>
      <c r="H12" t="s">
        <v>51</v>
      </c>
      <c r="I12" t="str">
        <f t="shared" si="1"/>
        <v>1 LOT</v>
      </c>
      <c r="J12" t="s">
        <v>9</v>
      </c>
    </row>
    <row r="13" spans="1:13">
      <c r="A13" t="s">
        <v>13</v>
      </c>
      <c r="B13" t="s">
        <v>21</v>
      </c>
      <c r="C13">
        <v>12</v>
      </c>
      <c r="D13">
        <v>21</v>
      </c>
      <c r="E13" t="str">
        <f t="shared" si="0"/>
        <v>EM-DEC-12-0021</v>
      </c>
      <c r="F13" t="s">
        <v>42</v>
      </c>
      <c r="H13" t="s">
        <v>52</v>
      </c>
      <c r="I13" t="str">
        <f t="shared" si="1"/>
        <v>52 PCS</v>
      </c>
      <c r="J13" t="s">
        <v>8</v>
      </c>
    </row>
    <row r="14" spans="1:13">
      <c r="A14" t="s">
        <v>13</v>
      </c>
      <c r="B14" t="s">
        <v>15</v>
      </c>
      <c r="C14">
        <v>14</v>
      </c>
      <c r="D14" s="14" t="s">
        <v>28</v>
      </c>
      <c r="E14" t="str">
        <f t="shared" si="0"/>
        <v>EM-APRIL-14-0006</v>
      </c>
      <c r="F14" t="s">
        <v>43</v>
      </c>
      <c r="G14" t="s">
        <v>46</v>
      </c>
      <c r="H14" t="s">
        <v>47</v>
      </c>
      <c r="I14" t="str">
        <f t="shared" si="1"/>
        <v>1 X 40'</v>
      </c>
      <c r="J14" t="s">
        <v>53</v>
      </c>
      <c r="K14" t="s">
        <v>65</v>
      </c>
      <c r="L14" s="15" t="s">
        <v>77</v>
      </c>
      <c r="M14" t="str">
        <f t="shared" ref="M14:M21" si="3">K14&amp;"-"&amp;L14</f>
        <v>KKFU-7381150</v>
      </c>
    </row>
    <row r="15" spans="1:13">
      <c r="A15" t="s">
        <v>13</v>
      </c>
      <c r="B15" t="s">
        <v>22</v>
      </c>
      <c r="C15">
        <v>15</v>
      </c>
      <c r="D15" s="14" t="s">
        <v>29</v>
      </c>
      <c r="E15" t="str">
        <f t="shared" si="0"/>
        <v>EM-NOV-15-0004</v>
      </c>
      <c r="F15" t="s">
        <v>35</v>
      </c>
      <c r="G15" t="s">
        <v>46</v>
      </c>
      <c r="H15" t="s">
        <v>47</v>
      </c>
      <c r="I15" t="str">
        <f t="shared" si="1"/>
        <v>1 X 40'</v>
      </c>
      <c r="J15" t="s">
        <v>53</v>
      </c>
      <c r="K15" t="s">
        <v>66</v>
      </c>
      <c r="L15" s="15" t="s">
        <v>78</v>
      </c>
      <c r="M15" t="str">
        <f t="shared" si="3"/>
        <v>PONU-7177647</v>
      </c>
    </row>
    <row r="16" spans="1:13">
      <c r="A16" t="s">
        <v>13</v>
      </c>
      <c r="B16" t="s">
        <v>17</v>
      </c>
      <c r="C16">
        <v>15</v>
      </c>
      <c r="D16">
        <v>43</v>
      </c>
      <c r="E16" t="str">
        <f t="shared" si="0"/>
        <v>EM-JAN-15-0043</v>
      </c>
      <c r="F16" t="s">
        <v>35</v>
      </c>
      <c r="G16" t="s">
        <v>46</v>
      </c>
      <c r="H16" t="s">
        <v>47</v>
      </c>
      <c r="I16" t="str">
        <f t="shared" si="1"/>
        <v>1 X 40'</v>
      </c>
      <c r="J16" t="s">
        <v>53</v>
      </c>
      <c r="K16" t="s">
        <v>67</v>
      </c>
      <c r="L16" s="15" t="s">
        <v>79</v>
      </c>
      <c r="M16" t="str">
        <f t="shared" si="3"/>
        <v>EITU-1077612</v>
      </c>
    </row>
    <row r="17" spans="1:13">
      <c r="A17" t="s">
        <v>13</v>
      </c>
      <c r="B17" t="s">
        <v>17</v>
      </c>
      <c r="C17">
        <v>15</v>
      </c>
      <c r="D17">
        <v>30</v>
      </c>
      <c r="E17" t="str">
        <f t="shared" si="0"/>
        <v>EM-JAN-15-0030</v>
      </c>
      <c r="F17" t="s">
        <v>44</v>
      </c>
      <c r="G17" t="s">
        <v>46</v>
      </c>
      <c r="H17" t="s">
        <v>47</v>
      </c>
      <c r="I17" t="str">
        <f t="shared" si="1"/>
        <v>1 X 40'</v>
      </c>
      <c r="J17" t="s">
        <v>53</v>
      </c>
      <c r="K17" t="s">
        <v>62</v>
      </c>
      <c r="L17" s="15" t="s">
        <v>80</v>
      </c>
      <c r="M17" t="str">
        <f t="shared" si="3"/>
        <v>TCLU-8158304</v>
      </c>
    </row>
    <row r="18" spans="1:13">
      <c r="A18" t="s">
        <v>13</v>
      </c>
      <c r="B18" t="s">
        <v>17</v>
      </c>
      <c r="C18">
        <v>15</v>
      </c>
      <c r="D18">
        <v>31</v>
      </c>
      <c r="E18" t="str">
        <f t="shared" si="0"/>
        <v>EM-JAN-15-0031</v>
      </c>
      <c r="F18" t="s">
        <v>35</v>
      </c>
      <c r="G18" t="s">
        <v>46</v>
      </c>
      <c r="H18" t="s">
        <v>47</v>
      </c>
      <c r="I18" t="str">
        <f t="shared" si="1"/>
        <v>1 X 40'</v>
      </c>
      <c r="J18" t="s">
        <v>53</v>
      </c>
      <c r="K18" t="s">
        <v>59</v>
      </c>
      <c r="L18" s="15" t="s">
        <v>81</v>
      </c>
      <c r="M18" t="str">
        <f t="shared" si="3"/>
        <v>EISU-9859194</v>
      </c>
    </row>
    <row r="19" spans="1:13">
      <c r="A19" t="s">
        <v>13</v>
      </c>
      <c r="B19" t="s">
        <v>23</v>
      </c>
      <c r="C19">
        <v>10</v>
      </c>
      <c r="D19" s="14" t="s">
        <v>30</v>
      </c>
      <c r="E19" t="str">
        <f t="shared" si="0"/>
        <v>EM-FEB-10-0008</v>
      </c>
      <c r="F19" t="s">
        <v>43</v>
      </c>
      <c r="G19" t="s">
        <v>46</v>
      </c>
      <c r="H19" t="s">
        <v>47</v>
      </c>
      <c r="I19" t="str">
        <f t="shared" si="1"/>
        <v>1 X 40'</v>
      </c>
      <c r="J19" t="s">
        <v>53</v>
      </c>
      <c r="K19" t="s">
        <v>68</v>
      </c>
      <c r="L19" s="15" t="s">
        <v>82</v>
      </c>
      <c r="M19" t="str">
        <f t="shared" si="3"/>
        <v>SUDU-6651760</v>
      </c>
    </row>
    <row r="20" spans="1:13">
      <c r="A20" t="s">
        <v>13</v>
      </c>
      <c r="B20" t="s">
        <v>17</v>
      </c>
      <c r="C20">
        <v>15</v>
      </c>
      <c r="D20">
        <v>49</v>
      </c>
      <c r="E20" t="str">
        <f t="shared" si="0"/>
        <v>EM-JAN-15-0049</v>
      </c>
      <c r="F20" t="s">
        <v>44</v>
      </c>
      <c r="G20" t="s">
        <v>46</v>
      </c>
      <c r="H20" t="s">
        <v>47</v>
      </c>
      <c r="I20" t="str">
        <f t="shared" si="1"/>
        <v>1 X 40'</v>
      </c>
      <c r="J20" t="s">
        <v>53</v>
      </c>
      <c r="K20" t="s">
        <v>69</v>
      </c>
      <c r="L20" s="15" t="s">
        <v>83</v>
      </c>
      <c r="M20" t="str">
        <f t="shared" si="3"/>
        <v>FCIU-9186935</v>
      </c>
    </row>
    <row r="21" spans="1:13">
      <c r="A21" t="s">
        <v>13</v>
      </c>
      <c r="B21" t="s">
        <v>16</v>
      </c>
      <c r="C21">
        <v>14</v>
      </c>
      <c r="D21">
        <v>36</v>
      </c>
      <c r="E21" t="str">
        <f t="shared" si="0"/>
        <v>EM-MAR-14-0036</v>
      </c>
      <c r="F21" t="s">
        <v>44</v>
      </c>
      <c r="G21" t="s">
        <v>46</v>
      </c>
      <c r="H21" t="s">
        <v>47</v>
      </c>
      <c r="I21" t="str">
        <f t="shared" si="1"/>
        <v>1 X 40'</v>
      </c>
      <c r="J21" t="s">
        <v>53</v>
      </c>
      <c r="K21" t="s">
        <v>70</v>
      </c>
      <c r="L21" s="15" t="s">
        <v>84</v>
      </c>
      <c r="M21" t="str">
        <f t="shared" si="3"/>
        <v>PCIU-8334637</v>
      </c>
    </row>
    <row r="22" spans="1:13">
      <c r="A22" t="s">
        <v>13</v>
      </c>
      <c r="B22" t="s">
        <v>24</v>
      </c>
      <c r="C22">
        <v>12</v>
      </c>
      <c r="D22">
        <v>82</v>
      </c>
      <c r="E22" t="str">
        <f t="shared" si="0"/>
        <v>EM-SEP-12-0082</v>
      </c>
      <c r="F22" t="s">
        <v>45</v>
      </c>
      <c r="H22" t="s">
        <v>3</v>
      </c>
      <c r="I22" t="str">
        <f t="shared" si="1"/>
        <v>LOOSE</v>
      </c>
      <c r="J22" t="s">
        <v>56</v>
      </c>
    </row>
    <row r="24" spans="1:13">
      <c r="A24" t="s">
        <v>13</v>
      </c>
      <c r="B24" t="s">
        <v>22</v>
      </c>
      <c r="C24">
        <v>14</v>
      </c>
      <c r="D24">
        <v>48</v>
      </c>
      <c r="E24" t="str">
        <f t="shared" si="0"/>
        <v>EM-NOV-14-0048</v>
      </c>
      <c r="F24" t="s">
        <v>88</v>
      </c>
      <c r="G24" t="s">
        <v>46</v>
      </c>
      <c r="H24" t="s">
        <v>47</v>
      </c>
      <c r="I24" t="str">
        <f t="shared" si="1"/>
        <v>1 X 40'</v>
      </c>
      <c r="J24" t="s">
        <v>2</v>
      </c>
      <c r="K24" t="s">
        <v>60</v>
      </c>
      <c r="L24" s="15" t="s">
        <v>102</v>
      </c>
      <c r="M24" t="str">
        <f t="shared" ref="M24:M26" si="4">K24&amp;"-"&amp;L24</f>
        <v>TCKU-9642830</v>
      </c>
    </row>
    <row r="25" spans="1:13">
      <c r="A25" t="s">
        <v>13</v>
      </c>
      <c r="B25" t="s">
        <v>21</v>
      </c>
      <c r="C25">
        <v>13</v>
      </c>
      <c r="D25" s="14" t="s">
        <v>86</v>
      </c>
      <c r="E25" t="str">
        <f t="shared" si="0"/>
        <v>EM-DEC-13-0003</v>
      </c>
      <c r="F25" t="s">
        <v>89</v>
      </c>
      <c r="G25" t="s">
        <v>46</v>
      </c>
      <c r="H25" t="s">
        <v>48</v>
      </c>
      <c r="I25" t="str">
        <f t="shared" si="1"/>
        <v>1 X 20'</v>
      </c>
      <c r="J25" t="s">
        <v>98</v>
      </c>
      <c r="K25" t="s">
        <v>100</v>
      </c>
      <c r="L25" s="15" t="s">
        <v>103</v>
      </c>
      <c r="M25" t="str">
        <f t="shared" si="4"/>
        <v>KMTU-7363182</v>
      </c>
    </row>
    <row r="26" spans="1:13">
      <c r="A26" t="s">
        <v>13</v>
      </c>
      <c r="B26" t="s">
        <v>21</v>
      </c>
      <c r="C26">
        <v>15</v>
      </c>
      <c r="D26" s="14" t="s">
        <v>87</v>
      </c>
      <c r="E26" t="str">
        <f t="shared" si="0"/>
        <v>EM-DEC-15-0002</v>
      </c>
      <c r="F26" t="s">
        <v>90</v>
      </c>
      <c r="G26" t="s">
        <v>46</v>
      </c>
      <c r="H26" t="s">
        <v>47</v>
      </c>
      <c r="I26" t="str">
        <f t="shared" si="1"/>
        <v>1 X 40'</v>
      </c>
      <c r="J26" t="s">
        <v>2</v>
      </c>
      <c r="K26" t="s">
        <v>101</v>
      </c>
      <c r="L26" s="15" t="s">
        <v>104</v>
      </c>
      <c r="M26" t="str">
        <f t="shared" si="4"/>
        <v>ALRU-4904176</v>
      </c>
    </row>
    <row r="27" spans="1:13">
      <c r="A27" t="s">
        <v>13</v>
      </c>
      <c r="B27" t="s">
        <v>21</v>
      </c>
      <c r="C27" s="14" t="s">
        <v>85</v>
      </c>
      <c r="D27">
        <v>28</v>
      </c>
      <c r="E27" t="str">
        <f t="shared" si="0"/>
        <v>EM-DEC-09-0028</v>
      </c>
      <c r="F27" t="s">
        <v>91</v>
      </c>
      <c r="G27" t="s">
        <v>46</v>
      </c>
      <c r="H27" t="s">
        <v>48</v>
      </c>
      <c r="I27" t="str">
        <f t="shared" si="1"/>
        <v>1 X 20'</v>
      </c>
      <c r="J27" t="s">
        <v>11</v>
      </c>
    </row>
    <row r="28" spans="1:13">
      <c r="A28" t="s">
        <v>13</v>
      </c>
      <c r="B28" t="s">
        <v>18</v>
      </c>
      <c r="C28">
        <v>12</v>
      </c>
      <c r="D28" s="14" t="s">
        <v>27</v>
      </c>
      <c r="E28" t="str">
        <f t="shared" si="0"/>
        <v>EM-JULY-12-0007</v>
      </c>
      <c r="F28" t="s">
        <v>92</v>
      </c>
      <c r="G28">
        <v>1</v>
      </c>
      <c r="H28" t="s">
        <v>95</v>
      </c>
      <c r="I28" t="str">
        <f t="shared" si="1"/>
        <v>1CTN</v>
      </c>
      <c r="J28" t="s">
        <v>99</v>
      </c>
    </row>
    <row r="29" spans="1:13">
      <c r="A29" t="s">
        <v>13</v>
      </c>
      <c r="B29" t="s">
        <v>15</v>
      </c>
      <c r="C29">
        <v>12</v>
      </c>
      <c r="D29">
        <v>27</v>
      </c>
      <c r="E29" t="str">
        <f t="shared" si="0"/>
        <v>EM-APRIL-12-0027</v>
      </c>
      <c r="F29" t="s">
        <v>12</v>
      </c>
      <c r="G29">
        <v>2</v>
      </c>
      <c r="H29" t="s">
        <v>96</v>
      </c>
      <c r="I29" t="str">
        <f t="shared" si="1"/>
        <v>2BAG</v>
      </c>
      <c r="J29" t="s">
        <v>54</v>
      </c>
    </row>
    <row r="30" spans="1:13">
      <c r="A30" t="s">
        <v>13</v>
      </c>
      <c r="B30" t="s">
        <v>19</v>
      </c>
      <c r="C30">
        <v>12</v>
      </c>
      <c r="D30">
        <v>41</v>
      </c>
      <c r="E30" t="str">
        <f t="shared" si="0"/>
        <v>EM-MAY-12-0041</v>
      </c>
      <c r="F30" t="s">
        <v>93</v>
      </c>
      <c r="G30">
        <v>1</v>
      </c>
      <c r="H30" t="s">
        <v>97</v>
      </c>
      <c r="I30" t="str">
        <f t="shared" si="1"/>
        <v>1PKG</v>
      </c>
      <c r="J30" t="s">
        <v>54</v>
      </c>
    </row>
    <row r="31" spans="1:13">
      <c r="A31" t="s">
        <v>13</v>
      </c>
      <c r="B31" t="s">
        <v>16</v>
      </c>
      <c r="C31">
        <v>12</v>
      </c>
      <c r="D31">
        <v>30</v>
      </c>
      <c r="E31" t="str">
        <f t="shared" si="0"/>
        <v>EM-MAR-12-0030</v>
      </c>
      <c r="F31" t="s">
        <v>94</v>
      </c>
      <c r="G31" t="s">
        <v>3</v>
      </c>
      <c r="I31" t="str">
        <f t="shared" si="1"/>
        <v>LOOSE</v>
      </c>
      <c r="J31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SCHEDULE</vt:lpstr>
      <vt:lpstr>Sheet1</vt:lpstr>
      <vt:lpstr>SCHEDULE!Print_Area</vt:lpstr>
      <vt:lpstr>SCHEDULE!Print_Titles</vt:lpstr>
    </vt:vector>
  </TitlesOfParts>
  <Company>A One Graphics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Saleem</dc:creator>
  <cp:lastModifiedBy>USER25</cp:lastModifiedBy>
  <cp:lastPrinted>2015-11-09T05:58:46Z</cp:lastPrinted>
  <dcterms:created xsi:type="dcterms:W3CDTF">2014-11-10T06:44:39Z</dcterms:created>
  <dcterms:modified xsi:type="dcterms:W3CDTF">2016-08-25T10:33:44Z</dcterms:modified>
</cp:coreProperties>
</file>